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480" windowHeight="9120" tabRatio="916" firstSheet="7" activeTab="19"/>
  </bookViews>
  <sheets>
    <sheet name="стр.1" sheetId="1" state="hidden" r:id="rId1"/>
    <sheet name="стр.2" sheetId="2" state="hidden" r:id="rId2"/>
    <sheet name="стр.1 " sheetId="25" r:id="rId3"/>
    <sheet name="стр.2 " sheetId="26" r:id="rId4"/>
    <sheet name="стр.3 " sheetId="18" r:id="rId5"/>
    <sheet name="стр.4" sheetId="16" r:id="rId6"/>
    <sheet name="стр.5_7" sheetId="17" r:id="rId7"/>
    <sheet name="стр.5_7 (2)" sheetId="27" r:id="rId8"/>
    <sheet name="стр.8" sheetId="4" r:id="rId9"/>
    <sheet name="стр.9" sheetId="5" r:id="rId10"/>
    <sheet name="стр.10" sheetId="6" r:id="rId11"/>
    <sheet name="стр.11 " sheetId="23" r:id="rId12"/>
    <sheet name="стр.12" sheetId="24" r:id="rId13"/>
    <sheet name="стр.13" sheetId="9" r:id="rId14"/>
    <sheet name="стр.14" sheetId="10" r:id="rId15"/>
    <sheet name="стр.15" sheetId="11" r:id="rId16"/>
    <sheet name="стр.16" sheetId="12" state="hidden" r:id="rId17"/>
    <sheet name="стр.17 " sheetId="28" r:id="rId18"/>
    <sheet name="стр.18" sheetId="29" r:id="rId19"/>
    <sheet name="стр.19 " sheetId="30" r:id="rId20"/>
  </sheets>
  <definedNames>
    <definedName name="_xlnm.Print_Titles" localSheetId="14">стр.14!$3:$19</definedName>
    <definedName name="_xlnm.Print_Titles" localSheetId="15">стр.15!$3:$9</definedName>
    <definedName name="_xlnm.Print_Titles" localSheetId="4">'стр.3 '!$4:$5</definedName>
    <definedName name="_xlnm.Print_Titles" localSheetId="5">стр.4!$4:$6</definedName>
    <definedName name="_xlnm.Print_Titles" localSheetId="6">стр.5_7!$4:$8</definedName>
    <definedName name="_xlnm.Print_Titles" localSheetId="7">'стр.5_7 (2)'!$6:$24</definedName>
    <definedName name="_xlnm.Print_Area" localSheetId="10">стр.10!$A$1:$EY$24</definedName>
    <definedName name="_xlnm.Print_Area" localSheetId="11">'стр.11 '!$A$1:$FK$41</definedName>
    <definedName name="_xlnm.Print_Area" localSheetId="13">стр.13!$A$1:$EY$9</definedName>
    <definedName name="_xlnm.Print_Area" localSheetId="14">стр.14!$A$1:$FK$86</definedName>
    <definedName name="_xlnm.Print_Area" localSheetId="18">стр.18!$A$1:$FK$24</definedName>
    <definedName name="_xlnm.Print_Area" localSheetId="19">'стр.19 '!$A$1:$FK$43</definedName>
    <definedName name="_xlnm.Print_Area" localSheetId="4">'стр.3 '!$A$1:$FE$73</definedName>
    <definedName name="_xlnm.Print_Area" localSheetId="5">стр.4!$A$1:$EM$75</definedName>
    <definedName name="_xlnm.Print_Area" localSheetId="6">стр.5_7!$A$1:$FK$91</definedName>
    <definedName name="_xlnm.Print_Area" localSheetId="7">'стр.5_7 (2)'!$A$1:$FK$130</definedName>
    <definedName name="_xlnm.Print_Area" localSheetId="8">стр.8!$A$1:$EY$24</definedName>
    <definedName name="_xlnm.Print_Area" localSheetId="9">стр.9!$A$1:$FK$27</definedName>
  </definedNames>
  <calcPr calcId="125725"/>
</workbook>
</file>

<file path=xl/calcChain.xml><?xml version="1.0" encoding="utf-8"?>
<calcChain xmlns="http://schemas.openxmlformats.org/spreadsheetml/2006/main">
  <c r="AL10" i="30"/>
  <c r="AL12"/>
  <c r="AL13"/>
  <c r="AL14"/>
  <c r="AL15"/>
  <c r="AL18"/>
  <c r="AL20"/>
  <c r="AL21"/>
  <c r="AL22"/>
  <c r="AL23"/>
  <c r="AL24"/>
  <c r="AL25"/>
  <c r="AL26"/>
  <c r="AJ7" i="29"/>
  <c r="CX7"/>
  <c r="AJ9"/>
  <c r="CX9"/>
  <c r="AJ10"/>
  <c r="CX10"/>
  <c r="AJ11"/>
  <c r="CX11"/>
  <c r="AJ12"/>
  <c r="CX12"/>
  <c r="AJ13"/>
  <c r="CX13"/>
  <c r="AJ15"/>
  <c r="CX15"/>
  <c r="AJ16"/>
  <c r="CX16"/>
  <c r="AJ17"/>
  <c r="CX17"/>
  <c r="AJ18"/>
  <c r="CX18"/>
  <c r="AJ19"/>
  <c r="CX19"/>
  <c r="AJ20"/>
  <c r="CX20"/>
  <c r="AJ21"/>
  <c r="CX21"/>
  <c r="BC24" i="28"/>
  <c r="BC15" s="1"/>
  <c r="BN24"/>
  <c r="BN15" s="1"/>
  <c r="BX24"/>
  <c r="BX15" s="1"/>
  <c r="CH24"/>
  <c r="CH15" s="1"/>
  <c r="CR24"/>
  <c r="CR15" s="1"/>
  <c r="DB24"/>
  <c r="DB15" s="1"/>
  <c r="EJ24"/>
  <c r="EJ15" s="1"/>
  <c r="BH44" i="10"/>
  <c r="EY10" i="17"/>
  <c r="DI59" l="1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58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13"/>
  <c r="DI10" s="1"/>
  <c r="CN12" i="11"/>
  <c r="DB12"/>
  <c r="DP12"/>
  <c r="ED12"/>
  <c r="ER12"/>
  <c r="CN33"/>
  <c r="DB33"/>
  <c r="DP33"/>
  <c r="ED33"/>
  <c r="ER33"/>
  <c r="BZ33"/>
  <c r="DD9" i="24"/>
  <c r="CP9"/>
  <c r="CB9"/>
  <c r="CN7" i="6"/>
  <c r="CN8"/>
  <c r="CN9"/>
  <c r="CN6"/>
  <c r="DA7" i="5"/>
  <c r="DW42" i="17"/>
  <c r="EK42"/>
  <c r="DI46"/>
  <c r="DI47"/>
  <c r="DI48"/>
  <c r="DI49"/>
  <c r="DI50"/>
  <c r="DI45"/>
  <c r="DI42"/>
  <c r="EY42" s="1"/>
  <c r="EK10"/>
  <c r="DW10"/>
  <c r="DW80" s="1"/>
  <c r="BZ10"/>
  <c r="CG10"/>
  <c r="BS10"/>
  <c r="CH10" i="23"/>
  <c r="BX10"/>
  <c r="BN10"/>
  <c r="EX10"/>
  <c r="EN10"/>
  <c r="ED10"/>
  <c r="EH25" i="27"/>
  <c r="ER25"/>
  <c r="FB25"/>
  <c r="DX25"/>
  <c r="DI25"/>
  <c r="BQ25"/>
  <c r="CB25"/>
  <c r="CM25"/>
  <c r="CX25"/>
  <c r="BF25"/>
  <c r="CD44" i="18"/>
  <c r="CT44"/>
  <c r="DJ44"/>
  <c r="DZ44"/>
  <c r="EP44"/>
  <c r="BN44"/>
  <c r="AU25" i="27"/>
  <c r="AU57"/>
  <c r="BF57"/>
  <c r="BQ57"/>
  <c r="CB57"/>
  <c r="CM57"/>
  <c r="CX57"/>
  <c r="DI57"/>
  <c r="DX57"/>
  <c r="EH57"/>
  <c r="ER57"/>
  <c r="FB57"/>
  <c r="BF76"/>
  <c r="CB76"/>
  <c r="CM76"/>
  <c r="CX76"/>
  <c r="DI76"/>
  <c r="DX76"/>
  <c r="EH76"/>
  <c r="ER76"/>
  <c r="FB76"/>
  <c r="BF102"/>
  <c r="CB102"/>
  <c r="CM102"/>
  <c r="CX102"/>
  <c r="DI102"/>
  <c r="DX102"/>
  <c r="EH102"/>
  <c r="ER102"/>
  <c r="FB102"/>
  <c r="DN54" i="10"/>
  <c r="DN78" s="1"/>
  <c r="CU20"/>
  <c r="DE54"/>
  <c r="DE78" s="1"/>
  <c r="CU54"/>
  <c r="CU78" s="1"/>
  <c r="BQ20"/>
  <c r="BQ78" s="1"/>
  <c r="DW54"/>
  <c r="BH54"/>
  <c r="AX54"/>
  <c r="ER44"/>
  <c r="DW44"/>
  <c r="AX44"/>
  <c r="ER20"/>
  <c r="ER78" s="1"/>
  <c r="DW20"/>
  <c r="DN20"/>
  <c r="DE20"/>
  <c r="CK20"/>
  <c r="BZ20"/>
  <c r="BH20"/>
  <c r="AX20"/>
  <c r="ER7" i="5"/>
  <c r="FB7"/>
  <c r="EH7"/>
  <c r="DU7"/>
  <c r="BM7"/>
  <c r="BW7"/>
  <c r="CG7"/>
  <c r="CQ7"/>
  <c r="DK7"/>
  <c r="BC7"/>
  <c r="DD13" i="4"/>
  <c r="DT13"/>
  <c r="EJ13"/>
  <c r="CN13"/>
  <c r="DD6"/>
  <c r="DT6"/>
  <c r="EJ6"/>
  <c r="CN6"/>
  <c r="BZ55" i="17"/>
  <c r="BS55"/>
  <c r="DW55"/>
  <c r="EK55"/>
  <c r="DI55"/>
  <c r="EK80"/>
  <c r="CN42"/>
  <c r="CG42"/>
  <c r="BZ42"/>
  <c r="BS42"/>
  <c r="CN73" i="11"/>
  <c r="DB73"/>
  <c r="DP73"/>
  <c r="ED73"/>
  <c r="ER73"/>
  <c r="BZ73"/>
  <c r="CN52"/>
  <c r="DB52"/>
  <c r="DP52"/>
  <c r="ED52"/>
  <c r="ER52"/>
  <c r="BZ52"/>
  <c r="DB10"/>
  <c r="DP10"/>
  <c r="ED10"/>
  <c r="ER10"/>
  <c r="CN10"/>
  <c r="BZ12"/>
  <c r="BZ10" s="1"/>
  <c r="CD7" i="18"/>
  <c r="CT7"/>
  <c r="DJ7"/>
  <c r="DZ7"/>
  <c r="EP7"/>
  <c r="EP71" s="1"/>
  <c r="BN7"/>
  <c r="BN71" s="1"/>
  <c r="DU44" i="16"/>
  <c r="DA44"/>
  <c r="CG44"/>
  <c r="EY55" i="17" s="1"/>
  <c r="DU7" i="16"/>
  <c r="DU71" s="1"/>
  <c r="DA7"/>
  <c r="DA71" s="1"/>
  <c r="CG7"/>
  <c r="CG71" s="1"/>
  <c r="CD71" i="18"/>
  <c r="CT71"/>
  <c r="DJ71"/>
  <c r="DZ71"/>
  <c r="DW78" i="10"/>
  <c r="AX78"/>
  <c r="BH78" l="1"/>
  <c r="DI80" i="17"/>
  <c r="EY80"/>
</calcChain>
</file>

<file path=xl/sharedStrings.xml><?xml version="1.0" encoding="utf-8"?>
<sst xmlns="http://schemas.openxmlformats.org/spreadsheetml/2006/main" count="2076" uniqueCount="801">
  <si>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</si>
  <si>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</si>
  <si>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 порядка представления государственной статистической отчетности"</t>
  </si>
  <si>
    <t xml:space="preserve">на начало </t>
  </si>
  <si>
    <t>/</t>
  </si>
  <si>
    <t xml:space="preserve"> учебного года</t>
  </si>
  <si>
    <t>Обучение: очное, очно-заочное, заочное, экстернат (указать)</t>
  </si>
  <si>
    <t xml:space="preserve">по состоянию на 1 октября </t>
  </si>
  <si>
    <t xml:space="preserve"> г.</t>
  </si>
  <si>
    <t>Форма № ВПО-1</t>
  </si>
  <si>
    <t>Предоставляют:</t>
  </si>
  <si>
    <t>Сроки предоставления</t>
  </si>
  <si>
    <t>юридические лица, осуществляющие подготовку специалистов с высшим</t>
  </si>
  <si>
    <t>Приказ Росстата:</t>
  </si>
  <si>
    <t>профессиональным образованием:</t>
  </si>
  <si>
    <t>Об утверждении формы</t>
  </si>
  <si>
    <t>-</t>
  </si>
  <si>
    <t>территориальному органу Росстата в субъекте Российской Федерации</t>
  </si>
  <si>
    <t>по установленному им адресу</t>
  </si>
  <si>
    <t>О внесении изменений (при наличии)</t>
  </si>
  <si>
    <t>от</t>
  </si>
  <si>
    <t>№</t>
  </si>
  <si>
    <t>1 раз в год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</si>
  <si>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</si>
  <si>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</si>
  <si>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</si>
  <si>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</si>
  <si>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</si>
  <si>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формы обучения по ОКИН
фасет 33</t>
  </si>
  <si>
    <t>0609519</t>
  </si>
  <si>
    <t>СВЕДЕНИЯ ОБ ОБРАЗОВАТЕЛЬНОМ УЧРЕЖДЕНИИ,</t>
  </si>
  <si>
    <t>РЕАЛИЗУЮЩЕМ ПРОГРАММЫ ВЫСШЕГО ПРОФЕССИОНАЛЬНОГО ОБРАЗОВАНИЯ</t>
  </si>
  <si>
    <t>5 октября</t>
  </si>
  <si>
    <t>№
строки</t>
  </si>
  <si>
    <t>Всего
(сумма граф 4, 5)</t>
  </si>
  <si>
    <t>на территории Российской Федерации</t>
  </si>
  <si>
    <t>за рубежом</t>
  </si>
  <si>
    <t>из них (из гр. 5)
в странах СНГ</t>
  </si>
  <si>
    <t>В том числе расположенных:</t>
  </si>
  <si>
    <t>Число обособленных структурных подразделений (филиалов)</t>
  </si>
  <si>
    <t>01</t>
  </si>
  <si>
    <t>02</t>
  </si>
  <si>
    <t>03</t>
  </si>
  <si>
    <t>из них реализующие программы высшего профессионального образования</t>
  </si>
  <si>
    <t>Число представительств</t>
  </si>
  <si>
    <t>Код по ОКЕИ: единица - 642</t>
  </si>
  <si>
    <t>(заполняют самостоятельные образовательные учреждения)</t>
  </si>
  <si>
    <t>Раздел 1. Общие сведения об образовательном учреждении</t>
  </si>
  <si>
    <t>1.1. Сведения о наличии лицензии на право ведения образовательной деятельности, свидетельства о государственной</t>
  </si>
  <si>
    <t>аккредитации и органов самоуправления</t>
  </si>
  <si>
    <t>Учреждение имеет
(да - 1, нет - 0)</t>
  </si>
  <si>
    <t>Лицензия на право ведения образовательной деятельности</t>
  </si>
  <si>
    <t>Свидетельство о государственной аккредитации</t>
  </si>
  <si>
    <t>Органы самоуправления</t>
  </si>
  <si>
    <t>04</t>
  </si>
  <si>
    <t>05</t>
  </si>
  <si>
    <t>из них:
попечительский совет</t>
  </si>
  <si>
    <t>органы студенческого самоуправления</t>
  </si>
  <si>
    <t>1.2. Сведения об обособленных структурных подразделениях (филиалах) и представительствах</t>
  </si>
  <si>
    <t>Принято</t>
  </si>
  <si>
    <t>женщины</t>
  </si>
  <si>
    <t>2
курс</t>
  </si>
  <si>
    <t>3
курс</t>
  </si>
  <si>
    <t>4
курс</t>
  </si>
  <si>
    <t>6
курс</t>
  </si>
  <si>
    <t>7
курс</t>
  </si>
  <si>
    <t>Подано заявлений</t>
  </si>
  <si>
    <t>Численность студентов по курсам</t>
  </si>
  <si>
    <t>Программы бакалавриата - всего</t>
  </si>
  <si>
    <t>0</t>
  </si>
  <si>
    <t>х</t>
  </si>
  <si>
    <t>в том числе по направлениям:</t>
  </si>
  <si>
    <t>Из стр. 01 по сокращенным (ускоренным) программам бакалавриата - всего</t>
  </si>
  <si>
    <t>Программы подготовки специалиста - всего</t>
  </si>
  <si>
    <t>в том числе по специальностям:</t>
  </si>
  <si>
    <t>Программы магистратуры - всего</t>
  </si>
  <si>
    <t>06</t>
  </si>
  <si>
    <t>07</t>
  </si>
  <si>
    <t>Обучаются второй год на данном курсе, включая находящихся в академическом отпуске по программам:
бакалавриата (из строки 01)</t>
  </si>
  <si>
    <t>08</t>
  </si>
  <si>
    <t>магистратуры (из строки 05)</t>
  </si>
  <si>
    <t>09</t>
  </si>
  <si>
    <t>Код по ОКЕИ: человек - 792</t>
  </si>
  <si>
    <t>Наименование
направления подготовки, специальности</t>
  </si>
  <si>
    <t>с 01.10.20</t>
  </si>
  <si>
    <t>по 30.09.20</t>
  </si>
  <si>
    <t>выпуск, осуществленный в IV квартале прошлого года</t>
  </si>
  <si>
    <t>из них (из строки 14) за счет средств федерального бюджета</t>
  </si>
  <si>
    <t>Обучено слушателей на подготовительных курсах</t>
  </si>
  <si>
    <t>(10)</t>
  </si>
  <si>
    <t xml:space="preserve"> человек</t>
  </si>
  <si>
    <t>освоили образовательную программу с использованием дистанционных образовательных технологий</t>
  </si>
  <si>
    <t>(11)</t>
  </si>
  <si>
    <t>(12)</t>
  </si>
  <si>
    <t>(13)</t>
  </si>
  <si>
    <t>(14)</t>
  </si>
  <si>
    <t>(15)</t>
  </si>
  <si>
    <t>(16)</t>
  </si>
  <si>
    <t>Всего
(сумма
граф 4 - 6)</t>
  </si>
  <si>
    <t>бакалавриата</t>
  </si>
  <si>
    <t>подготовки специалиста</t>
  </si>
  <si>
    <t>магистратуры</t>
  </si>
  <si>
    <t>В том числе по программам</t>
  </si>
  <si>
    <t>2.2. Движение численности студентов</t>
  </si>
  <si>
    <t>Прибыло студентов - всего (сумма строк 02 - 06)</t>
  </si>
  <si>
    <t>из них:</t>
  </si>
  <si>
    <t>переведено с других форм обучения данного образовательного учреждения</t>
  </si>
  <si>
    <t>переведено из других образовательных учреждений высшего профессионального образования</t>
  </si>
  <si>
    <t>возвратились из числа ранее отчисленных</t>
  </si>
  <si>
    <t>возвратились из рядов Вооруженных Сил</t>
  </si>
  <si>
    <t>прибыло по другим причинам</t>
  </si>
  <si>
    <t>Выбыло студентов - всего (сумма строк 08 - 12, 15, 16)</t>
  </si>
  <si>
    <t>переведено на другие формы обучения в данном образовательном учреждении</t>
  </si>
  <si>
    <t>переведено в другие образовательные учреждения высшего профессионального образования</t>
  </si>
  <si>
    <t>10</t>
  </si>
  <si>
    <t>11</t>
  </si>
  <si>
    <t>12</t>
  </si>
  <si>
    <t>по болезни</t>
  </si>
  <si>
    <t>добровольно оставили образовательное учреждение</t>
  </si>
  <si>
    <t>отчислено</t>
  </si>
  <si>
    <t>из них (из стр. 12) по неуспеваемости</t>
  </si>
  <si>
    <t>13</t>
  </si>
  <si>
    <t>из них (из стр. 13) не прошли итоговую аттестацию</t>
  </si>
  <si>
    <t>14</t>
  </si>
  <si>
    <t>призвано в ряды Вооруженных Сил</t>
  </si>
  <si>
    <t>выбыло по другим причинам</t>
  </si>
  <si>
    <t>15</t>
  </si>
  <si>
    <t>16</t>
  </si>
  <si>
    <t>принято</t>
  </si>
  <si>
    <t>числен-ность студентов</t>
  </si>
  <si>
    <t>о непол-ном высшем образо-вании *</t>
  </si>
  <si>
    <t>бакалавра</t>
  </si>
  <si>
    <t>Программы бакалавриата</t>
  </si>
  <si>
    <t>Программы подготовки специалиста</t>
  </si>
  <si>
    <t>специалиста (дипломиро-ванного специали-
ста *)</t>
  </si>
  <si>
    <t>выпуск</t>
  </si>
  <si>
    <t>Программы магистратуры</t>
  </si>
  <si>
    <t>в том числе студенты, обучающиеся за счет средств:</t>
  </si>
  <si>
    <t>федерального бюджета</t>
  </si>
  <si>
    <t>юридических лиц</t>
  </si>
  <si>
    <t>физических и юридических лиц</t>
  </si>
  <si>
    <t>Численность инвалидов (из строки 01)</t>
  </si>
  <si>
    <t>Кроме того, слушатели, получающие наряду с первым второе высшее профессиональное образование из числа студентов:</t>
  </si>
  <si>
    <t>данного (отчитывающегося) вуза</t>
  </si>
  <si>
    <t>других вузов</t>
  </si>
  <si>
    <r>
      <t xml:space="preserve">2.4. Численность студентов </t>
    </r>
    <r>
      <rPr>
        <b/>
        <u/>
        <sz val="12"/>
        <rFont val="Times New Roman"/>
        <family val="1"/>
        <charset val="204"/>
      </rPr>
      <t>очной</t>
    </r>
    <r>
      <rPr>
        <b/>
        <sz val="12"/>
        <rFont val="Times New Roman"/>
        <family val="1"/>
        <charset val="204"/>
      </rPr>
      <t xml:space="preserve"> формы обучения, получающих стипендии и другие формы материальной поддержки</t>
    </r>
  </si>
  <si>
    <t>Численность студентов, получающих стипендию (хотя бы одну)</t>
  </si>
  <si>
    <t>Численность студентов, получающих другие формы материальной поддержки</t>
  </si>
  <si>
    <t>в том числе из стипендиального фонда</t>
  </si>
  <si>
    <t>Численность слушателей подготовительных отделений, получающих стипендии</t>
  </si>
  <si>
    <r>
      <t xml:space="preserve">2.5. Численность студентов, прием и выпуск по категориям льготного обеспечения </t>
    </r>
    <r>
      <rPr>
        <b/>
        <u/>
        <sz val="12"/>
        <rFont val="Times New Roman"/>
        <family val="1"/>
        <charset val="204"/>
      </rPr>
      <t>очной</t>
    </r>
    <r>
      <rPr>
        <b/>
        <sz val="12"/>
        <rFont val="Times New Roman"/>
        <family val="1"/>
        <charset val="204"/>
      </rPr>
      <t xml:space="preserve"> формы обучения</t>
    </r>
  </si>
  <si>
    <t>Студенты, находящиеся
на полном государственном обеспечении</t>
  </si>
  <si>
    <t>всего</t>
  </si>
  <si>
    <t>в том числе ставшие инвалидами вследствие ранения, контузии, увечья или заболевания</t>
  </si>
  <si>
    <t>Граждане, подвергшиеся воздействию радиации</t>
  </si>
  <si>
    <t>Инвалиды 1 и 2 групп,
инвалиды детства</t>
  </si>
  <si>
    <t>Прием</t>
  </si>
  <si>
    <t>Численность студентов</t>
  </si>
  <si>
    <t>Выпуск</t>
  </si>
  <si>
    <t>Численность студентов, находящихся в академическом отпуске по состоянию здоровья</t>
  </si>
  <si>
    <t>Численность студентов, находящихся в академическом отпуске по уходу за ребенком до 1,5 лет</t>
  </si>
  <si>
    <t>(04)</t>
  </si>
  <si>
    <t>(05)</t>
  </si>
  <si>
    <t>строки</t>
  </si>
  <si>
    <t>подано</t>
  </si>
  <si>
    <t>заявлений</t>
  </si>
  <si>
    <t>с полным</t>
  </si>
  <si>
    <t>возмещением</t>
  </si>
  <si>
    <t>стоимости</t>
  </si>
  <si>
    <t>обучения</t>
  </si>
  <si>
    <t>Всего (сумма строк 02, 07, 09, 11, 13, 15, 17, 19)</t>
  </si>
  <si>
    <t>в том числе имеют образование:</t>
  </si>
  <si>
    <t>среднее (полное) общее</t>
  </si>
  <si>
    <t>из них (из строки 02) получили указанное образование</t>
  </si>
  <si>
    <t>в текущем году - всего (сумма строк 04, 06)</t>
  </si>
  <si>
    <t>из них (из строки 03) выпускники:</t>
  </si>
  <si>
    <t>общеобразовательных учреждений (без вечерних</t>
  </si>
  <si>
    <t>(сменных) общеобразовательных учреждений)</t>
  </si>
  <si>
    <t>в том числе (из строки 04) выпускники специальных</t>
  </si>
  <si>
    <t>(коррекционных) образовательных учреждений и</t>
  </si>
  <si>
    <t>классов для обучающихся, воспитанников с</t>
  </si>
  <si>
    <t>ограниченными возможностями здоровья</t>
  </si>
  <si>
    <t>вечерних (сменных) общеобразовательных учреждений</t>
  </si>
  <si>
    <t>начальное профессиональное</t>
  </si>
  <si>
    <t>из них получили указанное образование в текущем году</t>
  </si>
  <si>
    <t>среднее профессиональное</t>
  </si>
  <si>
    <t>неполное высшее профессиональное</t>
  </si>
  <si>
    <t>высшее профессиональное, подтвержденное дипломом:</t>
  </si>
  <si>
    <t>специалиста</t>
  </si>
  <si>
    <t>дипломированного специалиста</t>
  </si>
  <si>
    <t>17</t>
  </si>
  <si>
    <t>18</t>
  </si>
  <si>
    <t>магистра</t>
  </si>
  <si>
    <t>19</t>
  </si>
  <si>
    <t>20</t>
  </si>
  <si>
    <t>подано заявлений</t>
  </si>
  <si>
    <t>с полным возмещением стоимости обучения</t>
  </si>
  <si>
    <t>2.7. Результаты приема на обучение по программам бакалавриата и программам подготовки специалиста</t>
  </si>
  <si>
    <t>в том числе:</t>
  </si>
  <si>
    <t>по результатам ЕГЭ</t>
  </si>
  <si>
    <t>по результатам ЕГЭ и дополнительных вступительных испытаний</t>
  </si>
  <si>
    <t>по результатам вступительных испытаний, проводимых образовательным учреждением</t>
  </si>
  <si>
    <t>из них (из строки 06) на обучение по ускоренным программам</t>
  </si>
  <si>
    <t>из строки 02:</t>
  </si>
  <si>
    <t>из них (из строки 08) выпускники подготовительных курсов, организованных при данном образовательном учреждении</t>
  </si>
  <si>
    <t>лица, имеющие право на прием без вступительных испытаний</t>
  </si>
  <si>
    <t>лица, имеющие право на внеконкурсный прием</t>
  </si>
  <si>
    <t>лица, имеющие преимущественное право на поступление</t>
  </si>
  <si>
    <t>по результатам выпускных экзаменов на подготовительных отделениях</t>
  </si>
  <si>
    <t>по результатам целевого приема</t>
  </si>
  <si>
    <t>принято на обучение для получения второго высшего профессионального образования</t>
  </si>
  <si>
    <t>Принято по результатам вступительных испытаний</t>
  </si>
  <si>
    <t>Принято на условиях свободного приема</t>
  </si>
  <si>
    <t>2.8. Результаты приема на обучение по программам магистратуры по условиям приема</t>
  </si>
  <si>
    <t>Принято на обучение по программам магистратуры:</t>
  </si>
  <si>
    <t>первое высшее профессиональное образование</t>
  </si>
  <si>
    <t>второе высшее профессиональное образование</t>
  </si>
  <si>
    <t>№ стро-
ки</t>
  </si>
  <si>
    <t>Выпуск по очной форме</t>
  </si>
  <si>
    <t>Предоставлено</t>
  </si>
  <si>
    <t>Продол-
жают обуче-
ние
на сле-
дующем уровне
по очной форме обуче-
ния</t>
  </si>
  <si>
    <t>Приз-
ваны
в ряды Воору-
женных Сил</t>
  </si>
  <si>
    <t>обучения (кроме</t>
  </si>
  <si>
    <t>на работу</t>
  </si>
  <si>
    <t>право свободного</t>
  </si>
  <si>
    <t>обучавшихся с полным</t>
  </si>
  <si>
    <t>трудоустройства</t>
  </si>
  <si>
    <t>возмещением стоимости</t>
  </si>
  <si>
    <t>по желанию</t>
  </si>
  <si>
    <t>обучения)</t>
  </si>
  <si>
    <t>выпускника</t>
  </si>
  <si>
    <t>из них (из гр. 4):</t>
  </si>
  <si>
    <t>в соот-</t>
  </si>
  <si>
    <t>из них</t>
  </si>
  <si>
    <t>(сумма</t>
  </si>
  <si>
    <t>женщин</t>
  </si>
  <si>
    <t>в рамках</t>
  </si>
  <si>
    <t>ветствии</t>
  </si>
  <si>
    <t>из-за</t>
  </si>
  <si>
    <t>граф 7,</t>
  </si>
  <si>
    <t>целевой</t>
  </si>
  <si>
    <t>с заклю-</t>
  </si>
  <si>
    <t>отсутст-</t>
  </si>
  <si>
    <t>несогласия</t>
  </si>
  <si>
    <t>ченными</t>
  </si>
  <si>
    <t>вия</t>
  </si>
  <si>
    <t>выпуск-</t>
  </si>
  <si>
    <t>заявок</t>
  </si>
  <si>
    <t>ника</t>
  </si>
  <si>
    <t>подго-</t>
  </si>
  <si>
    <t>с предло-</t>
  </si>
  <si>
    <t>товки</t>
  </si>
  <si>
    <t>женными</t>
  </si>
  <si>
    <t>условиями</t>
  </si>
  <si>
    <t>контракта</t>
  </si>
  <si>
    <t>работо-</t>
  </si>
  <si>
    <t>дателя</t>
  </si>
  <si>
    <t>профессионального образования</t>
  </si>
  <si>
    <t>Из общей численности (из строки</t>
  </si>
  <si>
    <t>Федерации</t>
  </si>
  <si>
    <t>Программы подготовки</t>
  </si>
  <si>
    <t>специалиста - всего</t>
  </si>
  <si>
    <t>Всего по программам высшего</t>
  </si>
  <si>
    <t>(сумма строк 01 - 03; 05 - 07)</t>
  </si>
  <si>
    <t>04) - обучались за счет средств:</t>
  </si>
  <si>
    <t>Не получили направление</t>
  </si>
  <si>
    <t>№ строки</t>
  </si>
  <si>
    <t>Код государства по ОКСМ</t>
  </si>
  <si>
    <t>всего (сумма строк 02, 03)</t>
  </si>
  <si>
    <t>в том числе граждане:</t>
  </si>
  <si>
    <t>643</t>
  </si>
  <si>
    <t>Азербайджана</t>
  </si>
  <si>
    <t>031</t>
  </si>
  <si>
    <t>Армении</t>
  </si>
  <si>
    <t>051</t>
  </si>
  <si>
    <t>Беларуси</t>
  </si>
  <si>
    <t>112</t>
  </si>
  <si>
    <t>Грузии</t>
  </si>
  <si>
    <t>268</t>
  </si>
  <si>
    <t>Казахстана</t>
  </si>
  <si>
    <t>398</t>
  </si>
  <si>
    <t>Киргизии</t>
  </si>
  <si>
    <t>417</t>
  </si>
  <si>
    <t>Латвии</t>
  </si>
  <si>
    <t>428</t>
  </si>
  <si>
    <t>Литвы</t>
  </si>
  <si>
    <t>440</t>
  </si>
  <si>
    <t>Республики Молдова</t>
  </si>
  <si>
    <t>498</t>
  </si>
  <si>
    <t>Таджикистана</t>
  </si>
  <si>
    <t>762</t>
  </si>
  <si>
    <t>Туркмении</t>
  </si>
  <si>
    <t>795</t>
  </si>
  <si>
    <t>Узбекистана</t>
  </si>
  <si>
    <t>860</t>
  </si>
  <si>
    <t>Украины</t>
  </si>
  <si>
    <t>804</t>
  </si>
  <si>
    <t>Эстонии</t>
  </si>
  <si>
    <t>233</t>
  </si>
  <si>
    <t>Кроме того:</t>
  </si>
  <si>
    <t>Граждане других иностранных государств (кроме СНГ,</t>
  </si>
  <si>
    <t>Лица без гражданства, обучающиеся по международным</t>
  </si>
  <si>
    <t>соглашениям</t>
  </si>
  <si>
    <t>2.10. Распределение численности студентов, приема и выпуска по гражданству</t>
  </si>
  <si>
    <t>из них женщины</t>
  </si>
  <si>
    <t>Всего</t>
  </si>
  <si>
    <t>в том числе в возрасте (число полных лет</t>
  </si>
  <si>
    <t>на 1 января):</t>
  </si>
  <si>
    <t>30 - 34</t>
  </si>
  <si>
    <t>35 - 39</t>
  </si>
  <si>
    <t>40 и старше</t>
  </si>
  <si>
    <t>21</t>
  </si>
  <si>
    <t>Для граф 3, 4, 7, 8 указать возраст по состоянию на 1 января текущего календарного года, для граф 5, 6 - по состоянию на 1 января следующего календарного года.</t>
  </si>
  <si>
    <t>Из гр. 3 имеют высшее профес-сиональ-ное образо-вание</t>
  </si>
  <si>
    <t>доктора наук</t>
  </si>
  <si>
    <t>кандида-та наук</t>
  </si>
  <si>
    <t>ученую степень</t>
  </si>
  <si>
    <t>ученое звание</t>
  </si>
  <si>
    <t>профес-сора</t>
  </si>
  <si>
    <t>доцента</t>
  </si>
  <si>
    <t>работают на</t>
  </si>
  <si>
    <t>0,25 ставки</t>
  </si>
  <si>
    <t>0,5 ставки</t>
  </si>
  <si>
    <t>0,75 ставки</t>
  </si>
  <si>
    <t>Из гр. 4 имеют:</t>
  </si>
  <si>
    <t>прошли</t>
  </si>
  <si>
    <t>повышение</t>
  </si>
  <si>
    <t>квалификации</t>
  </si>
  <si>
    <t>и (или) профес-</t>
  </si>
  <si>
    <t>сиональную</t>
  </si>
  <si>
    <t>за предыдущий</t>
  </si>
  <si>
    <t>учебный год</t>
  </si>
  <si>
    <t>переподготовку</t>
  </si>
  <si>
    <t>Из гр. 3</t>
  </si>
  <si>
    <t>Раздел 3. Сведения о персонале учреждения</t>
  </si>
  <si>
    <t>3.1. Распределение персонала по уровню образования</t>
  </si>
  <si>
    <t>(сумма строк 02, 07, 14 - 19)</t>
  </si>
  <si>
    <t>руководящий персонал - всего</t>
  </si>
  <si>
    <t>ректор</t>
  </si>
  <si>
    <t>президент</t>
  </si>
  <si>
    <t>проректоры</t>
  </si>
  <si>
    <t>директор филиала</t>
  </si>
  <si>
    <t>профессорско-преподавательский состав -</t>
  </si>
  <si>
    <t>всего (сумма строк 08 - 13)</t>
  </si>
  <si>
    <t>деканы факультетов</t>
  </si>
  <si>
    <t>заведующие кафедрами</t>
  </si>
  <si>
    <t>профессора</t>
  </si>
  <si>
    <t>доценты</t>
  </si>
  <si>
    <t>старшие преподаватели</t>
  </si>
  <si>
    <t>преподаватели, ассистенты</t>
  </si>
  <si>
    <t>научные работники</t>
  </si>
  <si>
    <t>инженерно-технический персонал</t>
  </si>
  <si>
    <t>административно-хозяйственный персонал</t>
  </si>
  <si>
    <t>производственный персонал</t>
  </si>
  <si>
    <t>учебно-вспомогательный персонал</t>
  </si>
  <si>
    <t>обслуживающий персонал</t>
  </si>
  <si>
    <t>Численность профессорско-преподавательского</t>
  </si>
  <si>
    <t>состава, работающего на условиях штатного</t>
  </si>
  <si>
    <t>совместительства (внешние совместители)</t>
  </si>
  <si>
    <t>до 3</t>
  </si>
  <si>
    <t>20 и более</t>
  </si>
  <si>
    <t>3.2. Распределение персонала по стажу работы</t>
  </si>
  <si>
    <t>Руководящий персонал:</t>
  </si>
  <si>
    <t>Научные работники</t>
  </si>
  <si>
    <t>Число полных лет по состоянию на 1 января 20</t>
  </si>
  <si>
    <t xml:space="preserve"> года</t>
  </si>
  <si>
    <t>менее 25</t>
  </si>
  <si>
    <t>25 - 29</t>
  </si>
  <si>
    <t>40 - 44</t>
  </si>
  <si>
    <t>45 - 49</t>
  </si>
  <si>
    <t>50 - 54</t>
  </si>
  <si>
    <t>55 - 59</t>
  </si>
  <si>
    <t>60 - 64</t>
  </si>
  <si>
    <t>65 и более</t>
  </si>
  <si>
    <t>из них жен-
щины</t>
  </si>
  <si>
    <t>3.3. Распределение персонала по полу и возрасту</t>
  </si>
  <si>
    <t>Профессорско-</t>
  </si>
  <si>
    <t>преподавательский состав -</t>
  </si>
  <si>
    <t>всего (сумма строк 06 - 11)</t>
  </si>
  <si>
    <t>преподавательский состав,</t>
  </si>
  <si>
    <t>работающий на условиях</t>
  </si>
  <si>
    <t>штатного совместительства</t>
  </si>
  <si>
    <t>(внешние совместители)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</si>
  <si>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</si>
  <si>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</si>
  <si>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</si>
  <si>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</si>
  <si>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</si>
  <si>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(должность)</t>
  </si>
  <si>
    <t>(Ф.И.О.)</t>
  </si>
  <si>
    <t>(подпись)</t>
  </si>
  <si>
    <t>«</t>
  </si>
  <si>
    <t>»</t>
  </si>
  <si>
    <t xml:space="preserve"> год</t>
  </si>
  <si>
    <t>(номер контактного телефона)</t>
  </si>
  <si>
    <t>(дата составления документа)</t>
  </si>
  <si>
    <t>выпуск с дипломом:</t>
  </si>
  <si>
    <t>из них получили указанное образование в текущем
году *</t>
  </si>
  <si>
    <t>2.11. Распределение численности студентов, приема и выпуска по возрасту и полу</t>
  </si>
  <si>
    <t>Профессорско-преподавательский
состав - всего (сумма строк 06 - 11)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</si>
  <si>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 xml:space="preserve">Заполняют образовательные учреждения, осуществляющие выпуск по образовательным программам высшего профессионального образования соответствующих </t>
    </r>
    <r>
      <rPr>
        <i/>
        <u/>
        <sz val="8"/>
        <rFont val="Times New Roman"/>
        <family val="1"/>
        <charset val="204"/>
      </rPr>
      <t>ступеней,</t>
    </r>
    <r>
      <rPr>
        <sz val="8"/>
        <rFont val="Times New Roman"/>
        <family val="1"/>
        <charset val="204"/>
      </rPr>
      <t xml:space="preserve"> прием на обучение по которым в соответствии с пунктом 3 статьи 4 Федерального закона № 232-ФЗ от 24 октября 2007 г. может осуществляться до 30 декабря 2010 г.</t>
    </r>
  </si>
  <si>
    <t>2.6. Результаты приема по уровню образования абитуриентов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</si>
  <si>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 xml:space="preserve">Выпускники образовательных учреждений, осуществляющих выпуск по образовательным программам высшего профессионального образования соответствующих </t>
    </r>
    <r>
      <rPr>
        <i/>
        <u/>
        <sz val="8"/>
        <rFont val="Times New Roman"/>
        <family val="1"/>
        <charset val="204"/>
      </rPr>
      <t>ступеней,</t>
    </r>
    <r>
      <rPr>
        <sz val="8"/>
        <rFont val="Times New Roman"/>
        <family val="1"/>
        <charset val="204"/>
      </rPr>
      <t xml:space="preserve"> прием на обучение по которым в соответствии с пунктом 3 статьи 4 Федерального закона № 232-ФЗ от 24 октября 2007 г. может осуществляться до 30 декабря 2010 г.</t>
    </r>
  </si>
  <si>
    <t>лица, поступавшие на общих основаниях (не имеют льгот)</t>
  </si>
  <si>
    <t>Обучено слушателей на подготовительных отделениях</t>
  </si>
  <si>
    <t>по отдельным категориям абитуриентов и условиям приема</t>
  </si>
  <si>
    <t>Всего
(сумма
гр. 4, 6, 8, 10, 12, 14, 16, 18, 20, 22)</t>
  </si>
  <si>
    <t>от 28.06.2011 № 295</t>
  </si>
  <si>
    <t>Раздел 2. Сведения о приеме, численности студентов и выпуске специалистов</t>
  </si>
  <si>
    <t>Приняты на обучение за счет средств:</t>
  </si>
  <si>
    <t>бюджета субъекта Российской Федерации</t>
  </si>
  <si>
    <t>местного бюджета</t>
  </si>
  <si>
    <t>Принято *
(сумма
гр. 6 - 9)</t>
  </si>
  <si>
    <t>Код 
направления подготовки, специальности 
по перечню направлений подготовки (специальностей)</t>
  </si>
  <si>
    <t>Всего по программам высшего профессионального образования (сумма строк 01, 03, 04)</t>
  </si>
  <si>
    <t>* Без учета численности принятых в счет пополнения старших курсов.</t>
  </si>
  <si>
    <t>Из них
 (из гр. 4)</t>
  </si>
  <si>
    <t>2.1.2. Распределение численности студентов 1 курса по направлениям подготовки и специальностям</t>
  </si>
  <si>
    <t>подготовки специалиста (из строки 03)</t>
  </si>
  <si>
    <t>магистратуры (из строки 04)</t>
  </si>
  <si>
    <t>Численность обучающихся
на 1 курсе</t>
  </si>
  <si>
    <t>Продолжение подраздела 2.1.3</t>
  </si>
  <si>
    <t>Выпуск фактический</t>
  </si>
  <si>
    <t>по</t>
  </si>
  <si>
    <t>30.09.20</t>
  </si>
  <si>
    <t>федераль-</t>
  </si>
  <si>
    <t>бюджета</t>
  </si>
  <si>
    <t>местного</t>
  </si>
  <si>
    <t>уровня</t>
  </si>
  <si>
    <t>ного</t>
  </si>
  <si>
    <t>субъекта</t>
  </si>
  <si>
    <t>возме-</t>
  </si>
  <si>
    <t>Российс-</t>
  </si>
  <si>
    <t>щением</t>
  </si>
  <si>
    <t>кой</t>
  </si>
  <si>
    <t>стои-</t>
  </si>
  <si>
    <t>мости</t>
  </si>
  <si>
    <t>ции</t>
  </si>
  <si>
    <t>человек</t>
  </si>
  <si>
    <r>
      <t xml:space="preserve">получили диплом </t>
    </r>
    <r>
      <rPr>
        <i/>
        <sz val="10"/>
        <rFont val="Times New Roman"/>
        <family val="1"/>
        <charset val="204"/>
      </rPr>
      <t>образовательного учреждения</t>
    </r>
    <r>
      <rPr>
        <sz val="10"/>
        <rFont val="Times New Roman"/>
        <family val="1"/>
        <charset val="204"/>
      </rPr>
      <t xml:space="preserve"> (заполняет негосударственное образовательное учреждение,</t>
    </r>
  </si>
  <si>
    <t>не имеющее государственной аккредитации)</t>
  </si>
  <si>
    <t>Численность студентов на начало предыдущего учебного года (на 1 октября)</t>
  </si>
  <si>
    <t>2.1.3. Распределение численности студентов 2 - 7 курсов и выпуска по направлениям подготовки и специальностям</t>
  </si>
  <si>
    <t>Наименование
направления подготовки,
специальности</t>
  </si>
  <si>
    <t>Код направления подготовки, специальности
по ОКСО</t>
  </si>
  <si>
    <t>5
 курс</t>
  </si>
  <si>
    <t>(сумма строк 01, 03, 05)</t>
  </si>
  <si>
    <t>бакалавриата (из строки 01)</t>
  </si>
  <si>
    <t>Обучаются второй год на данном курсе,</t>
  </si>
  <si>
    <t>включая находящихся в академическом</t>
  </si>
  <si>
    <t>отпуске по программам:</t>
  </si>
  <si>
    <t>Из стр. 03 по сокращенным (ускоренным)</t>
  </si>
  <si>
    <t>программам подготовки специалиста - всего</t>
  </si>
  <si>
    <t>гр. 4 - 9)</t>
  </si>
  <si>
    <t>2 - 7 курсах</t>
  </si>
  <si>
    <t>обучается на</t>
  </si>
  <si>
    <t>Итого</t>
  </si>
  <si>
    <t>Численность студентов
на всех курсах</t>
  </si>
  <si>
    <t>Данные гр. 13 по строкам 01 - 03, 05 - 09 равны сумме данных гр. 10 данного подраздела по этим строкам и гр. 4 подраздела 2.1.2 по соответствующим строкам 01 - 08.</t>
  </si>
  <si>
    <t>Данные гр. 3 по стр. 01 - 13 равны данным гр. 3 подраздела 3.1 по соответствующим строкам 03 - 14, 20.</t>
  </si>
  <si>
    <t>Профессорско-преподавательский состав, работающий на условиях штатного совместительства (внешние совместители)</t>
  </si>
  <si>
    <t>Из гр. 3 - имеют общий стаж работы, лет</t>
  </si>
  <si>
    <t>от 3
до 5</t>
  </si>
  <si>
    <t>от 5
до 10</t>
  </si>
  <si>
    <t>от 10
до 15</t>
  </si>
  <si>
    <t>от 15
до 20</t>
  </si>
  <si>
    <t>Числен-ность работников, имеющих общий стаж работы, всего (сумма 
гр. 4 - 9)</t>
  </si>
  <si>
    <t>Из гр. 3 имеют педагоги-ческий стаж работы, всего (сумма
гр. 11 - 16)</t>
  </si>
  <si>
    <t>№ стро-ки</t>
  </si>
  <si>
    <t>(заполняется 1 раз в три года; следующий отчет - на начало 2013/2014 учебного года)</t>
  </si>
  <si>
    <t>в возрасте моложе 15 лет</t>
  </si>
  <si>
    <t>студенты из стран СНГ, Балтии, Грузии, Абхазии</t>
  </si>
  <si>
    <t>Абхазии</t>
  </si>
  <si>
    <t>895</t>
  </si>
  <si>
    <t>Южной Осетии</t>
  </si>
  <si>
    <t>896</t>
  </si>
  <si>
    <t>Иностранные граждане из стран СНГ, Балтии, Грузии,</t>
  </si>
  <si>
    <t>Абхазии и Южной Осетии, обучающиеся по</t>
  </si>
  <si>
    <t>Балтии, Грузии, Абхазии и Южной Осетии) - всего</t>
  </si>
  <si>
    <t>9, 12,</t>
  </si>
  <si>
    <t>14, 15)</t>
  </si>
  <si>
    <t>их них</t>
  </si>
  <si>
    <t>из них (из гр. 9):</t>
  </si>
  <si>
    <t>контрак-</t>
  </si>
  <si>
    <t>тами в</t>
  </si>
  <si>
    <t>рамках</t>
  </si>
  <si>
    <t>Получили</t>
  </si>
  <si>
    <t>направление</t>
  </si>
  <si>
    <t xml:space="preserve"> на работу</t>
  </si>
  <si>
    <t>бюджета субъекта Российской</t>
  </si>
  <si>
    <t>Всего (сумма строк 02, 17)</t>
  </si>
  <si>
    <t>принято на обучение для получения первого высшего профессионального образования (сумма строк 03 - 06; сумма строк 08, 10, 12 - 16)</t>
  </si>
  <si>
    <t>из них (из строки 10) победители и призеры всероссийских олимпиад школьников</t>
  </si>
  <si>
    <t>по другим основаниям (кроме указанных в строках 08 - 15)</t>
  </si>
  <si>
    <t>из них (из строки 17) - на условиях свободного приема</t>
  </si>
  <si>
    <t>Всего (сумма строк 02 - 05)</t>
  </si>
  <si>
    <t>с полным возмещением стоимости обучения (сумма строк 06 - 08)</t>
  </si>
  <si>
    <t>в том числе за счет средств:
физических лиц</t>
  </si>
  <si>
    <t>из них (из строки 09) заключили контракты с работодателями</t>
  </si>
  <si>
    <t>из них (из строки 10)
в соответствии с госзаказом</t>
  </si>
  <si>
    <t>Студенты, получающие второе высшее профессиональное образование
(из строки 01)</t>
  </si>
  <si>
    <t>из них (из строки 13) с полным
возмещением стоимости обучения</t>
  </si>
  <si>
    <t>Выпуск факти-ческий - итого
(сумма 
гр. 14 - 15)</t>
  </si>
  <si>
    <t>Из общего выпуска
(из гр. 17)</t>
  </si>
  <si>
    <t>обучались</t>
  </si>
  <si>
    <t>возмеще-</t>
  </si>
  <si>
    <t>нием</t>
  </si>
  <si>
    <t>Код направ-ления подго-товки, специаль-ности
по ОКСО</t>
  </si>
  <si>
    <t>гр. 21 - 24)</t>
  </si>
  <si>
    <t>01.10.20</t>
  </si>
  <si>
    <t>Программы</t>
  </si>
  <si>
    <t>бакалавриата - всего</t>
  </si>
  <si>
    <t>с дипло-</t>
  </si>
  <si>
    <t>мом о</t>
  </si>
  <si>
    <t>неполном</t>
  </si>
  <si>
    <t>высшем</t>
  </si>
  <si>
    <t>образова-</t>
  </si>
  <si>
    <t>нии *</t>
  </si>
  <si>
    <t>мом соот-</t>
  </si>
  <si>
    <t>ветствую-</t>
  </si>
  <si>
    <t>щего</t>
  </si>
  <si>
    <t>(ступени *)</t>
  </si>
  <si>
    <t>(из гр. 15)</t>
  </si>
  <si>
    <t>продол-</t>
  </si>
  <si>
    <t>вузе по</t>
  </si>
  <si>
    <t>програм-</t>
  </si>
  <si>
    <t>мам</t>
  </si>
  <si>
    <t>магистра-</t>
  </si>
  <si>
    <t>туры или</t>
  </si>
  <si>
    <t>обучение</t>
  </si>
  <si>
    <t>жили</t>
  </si>
  <si>
    <t>в данном</t>
  </si>
  <si>
    <t>специа-</t>
  </si>
  <si>
    <t>листа</t>
  </si>
  <si>
    <t>в том числе по</t>
  </si>
  <si>
    <t>направлениям:</t>
  </si>
  <si>
    <t>Из стр. 01 по сокращенным</t>
  </si>
  <si>
    <t>(ускоренным) программам</t>
  </si>
  <si>
    <t>специальностям:</t>
  </si>
  <si>
    <t>Из стр. 03 по сокращенным</t>
  </si>
  <si>
    <t>Выпуск
ожидаемый с</t>
  </si>
  <si>
    <t>магистратуры - всего</t>
  </si>
  <si>
    <t>Всего по программам</t>
  </si>
  <si>
    <t>высшего</t>
  </si>
  <si>
    <t>образования</t>
  </si>
  <si>
    <t>Обучаются второй год на</t>
  </si>
  <si>
    <t>данном курсе, включая</t>
  </si>
  <si>
    <t>академическом</t>
  </si>
  <si>
    <t>находящихся в</t>
  </si>
  <si>
    <t>(из строки 03)</t>
  </si>
  <si>
    <t>(из строки 05)</t>
  </si>
  <si>
    <t>Из общего приема (из стр. 05, гр. 5, р. 2.1.1) - прием, осуществленный в IV квартале прошлого года</t>
  </si>
  <si>
    <t>Из общего выпуска (из стр. 06, гр. 17, р. 2.1.3):</t>
  </si>
  <si>
    <t>Код направления подготовки, специальности
по перечню направлений подготовки (специальностей)</t>
  </si>
  <si>
    <t>Из них (из гр. 10)</t>
  </si>
  <si>
    <t>Из него (из гр. 20) за счет средств:</t>
  </si>
  <si>
    <t>из них получили указанное образование в текущем</t>
  </si>
  <si>
    <t>году *</t>
  </si>
  <si>
    <t>и Южной Осетии - всего</t>
  </si>
  <si>
    <t>2.1.1. Распределение приема по направлениям подготовки и специальностям</t>
  </si>
  <si>
    <t>Федера-</t>
  </si>
  <si>
    <t>подготовки специалиста -</t>
  </si>
  <si>
    <t>2.3. Распределение численности студентов, приема и выпуска по источникам финансирования обучения. Целевая подготовка</t>
  </si>
  <si>
    <t>Студенты, обучающиеся по системе целевой подготовки (из суммы строк 02 - 04) - всего</t>
  </si>
  <si>
    <t>Военнослужащие, исполнявшие интернациональный долг, участники других локальных конфликтов</t>
  </si>
  <si>
    <t>Код
направ-
ления
подго-
товки,
спе-
циаль-
ности
по ОКСО</t>
  </si>
  <si>
    <t>Студенты, обучающиеся на условиях общего приема, -</t>
  </si>
  <si>
    <t>международным соглашениям, - всего</t>
  </si>
  <si>
    <t>(без внешних совместителей и работающих по договорам гражданско-правового характера)</t>
  </si>
  <si>
    <t xml:space="preserve">ВОЗМОЖНО ПРЕДОСТАВЛЕНИЕ В ЭЛЕКТРОННОМ ВИДЕ </t>
  </si>
  <si>
    <r>
      <t xml:space="preserve">2.9. Направление на работу выпускников, обучавшихся по </t>
    </r>
    <r>
      <rPr>
        <b/>
        <u/>
        <sz val="12"/>
        <rFont val="Times New Roman"/>
        <family val="1"/>
        <charset val="204"/>
      </rPr>
      <t>очной</t>
    </r>
    <r>
      <rPr>
        <b/>
        <sz val="12"/>
        <rFont val="Times New Roman"/>
        <family val="1"/>
        <charset val="204"/>
      </rPr>
      <t xml:space="preserve"> форме обучения за счет средств бюджетов всех уровней</t>
    </r>
  </si>
  <si>
    <t>Математика</t>
  </si>
  <si>
    <t>Прикл.матем. и информ.</t>
  </si>
  <si>
    <t>Прикладн. матем. и информ.</t>
  </si>
  <si>
    <t>Философия</t>
  </si>
  <si>
    <t>Политология</t>
  </si>
  <si>
    <t>Психология</t>
  </si>
  <si>
    <t>История</t>
  </si>
  <si>
    <t>Юриспруденция</t>
  </si>
  <si>
    <t>Журналистика</t>
  </si>
  <si>
    <t>Востоковедение и африканистика</t>
  </si>
  <si>
    <t>Культурология</t>
  </si>
  <si>
    <t>Социология</t>
  </si>
  <si>
    <t>Экономика</t>
  </si>
  <si>
    <t>Экономика                           (Отд. статистики)</t>
  </si>
  <si>
    <t>Менеджмент</t>
  </si>
  <si>
    <t>Менеджмент                         (Отд. логистики)</t>
  </si>
  <si>
    <t>Бизнес-информатика</t>
  </si>
  <si>
    <t>Порограммная инженерия</t>
  </si>
  <si>
    <t>Филология</t>
  </si>
  <si>
    <t>Фундамент. и прикладная лингвистика</t>
  </si>
  <si>
    <t>Экономика                                   (Совм.РЭШ)</t>
  </si>
  <si>
    <t>Экономика                                          (МИЭФ)</t>
  </si>
  <si>
    <t>Экономика                                       (МЭиМП)</t>
  </si>
  <si>
    <t>Реклама и связи с общественностью    (ПП)</t>
  </si>
  <si>
    <t>Международные отношения        (МЭиМП)</t>
  </si>
  <si>
    <t>Менеджмент                                         (ГиМУ)</t>
  </si>
  <si>
    <t>Политология                                              (ПП)</t>
  </si>
  <si>
    <t>Политология                          (Каф. публ.пол.)</t>
  </si>
  <si>
    <t>Психология                                               (ИРО)</t>
  </si>
  <si>
    <t xml:space="preserve">Гос-ное и муницип. управление   </t>
  </si>
  <si>
    <t xml:space="preserve">Гос-ное и муницип. управление  (ВШ Урб)  </t>
  </si>
  <si>
    <t>030400.62</t>
  </si>
  <si>
    <t>030600.62</t>
  </si>
  <si>
    <t>080500.62</t>
  </si>
  <si>
    <t>010100.62</t>
  </si>
  <si>
    <t>010400.62</t>
  </si>
  <si>
    <t>030100.62</t>
  </si>
  <si>
    <t>030200.62</t>
  </si>
  <si>
    <t>030300.62</t>
  </si>
  <si>
    <t>031600.62</t>
  </si>
  <si>
    <t>080100.62</t>
  </si>
  <si>
    <t>080200.62</t>
  </si>
  <si>
    <t>231000.62</t>
  </si>
  <si>
    <t>032700.62</t>
  </si>
  <si>
    <t>035800.62</t>
  </si>
  <si>
    <t>030300.68</t>
  </si>
  <si>
    <t>010100.68</t>
  </si>
  <si>
    <t>010400.68</t>
  </si>
  <si>
    <t>030100.68</t>
  </si>
  <si>
    <t>030200.68</t>
  </si>
  <si>
    <t>030400.68</t>
  </si>
  <si>
    <t>030600.68</t>
  </si>
  <si>
    <t>080100.68</t>
  </si>
  <si>
    <t>080200.68</t>
  </si>
  <si>
    <t>080500.68</t>
  </si>
  <si>
    <t>231000.68</t>
  </si>
  <si>
    <t>081100.68</t>
  </si>
  <si>
    <t>Востоковед. и африканистика</t>
  </si>
  <si>
    <t>Реклама и связи с общ.         (ПП)</t>
  </si>
  <si>
    <t>Фундамент. и прикл. лингвистика</t>
  </si>
  <si>
    <t>Экономика       (Отд. статистики)</t>
  </si>
  <si>
    <t>Экономика              (Совм. РЭШ)</t>
  </si>
  <si>
    <t>Экономика                      (МИЭФ)</t>
  </si>
  <si>
    <t>Экономика                   (МЭиМП)</t>
  </si>
  <si>
    <t>Менеджмент     (Отд. логистики)</t>
  </si>
  <si>
    <t>Менеджмент                    (ГиМУ)</t>
  </si>
  <si>
    <t>Программная инженерия</t>
  </si>
  <si>
    <t>030900.62</t>
  </si>
  <si>
    <t>031300.62</t>
  </si>
  <si>
    <t>031900.62</t>
  </si>
  <si>
    <t xml:space="preserve">Международные отношения </t>
  </si>
  <si>
    <t>032100.62</t>
  </si>
  <si>
    <t>033000.62</t>
  </si>
  <si>
    <t>040100.62</t>
  </si>
  <si>
    <t>Политология (Каф. публ. полит)</t>
  </si>
  <si>
    <t>Психология                           (ИРО)</t>
  </si>
  <si>
    <t>030900.68</t>
  </si>
  <si>
    <t>031300.68</t>
  </si>
  <si>
    <t>031900.68</t>
  </si>
  <si>
    <t>033000.68</t>
  </si>
  <si>
    <t>040100.68</t>
  </si>
  <si>
    <t>Менеджмент             (Отд. логист)</t>
  </si>
  <si>
    <t>Гос. и муницип. управл.</t>
  </si>
  <si>
    <t>Гос. и муницип. управл. ( Урб)</t>
  </si>
  <si>
    <t>федеральное государственное автономное образовательное учреждение высшего профессионального образования "Национальный исследоватеьский университет "Высшая школа экономики"</t>
  </si>
  <si>
    <t>101000 г. Москва, ул. Мясницкая д.20</t>
  </si>
  <si>
    <t>2011</t>
  </si>
  <si>
    <t>2012</t>
  </si>
  <si>
    <t>ОЧНОЕ</t>
  </si>
  <si>
    <t>Прикладн. матем. и информ.             (ПМ)</t>
  </si>
  <si>
    <t>Международные отношения     (МЭиМП)</t>
  </si>
  <si>
    <t>Культурология                (Ф-т философии)</t>
  </si>
  <si>
    <t>Реклама и связи с общественностью  (ПП)</t>
  </si>
  <si>
    <t>Экономика                        (Отд. статистики)</t>
  </si>
  <si>
    <t>Экономика                                       (МИЭФ)</t>
  </si>
  <si>
    <t>Экономика                                    (МЭиМП)</t>
  </si>
  <si>
    <t>Менеджмент                                     (ГиМУ)</t>
  </si>
  <si>
    <t>Менеджмент                       (Одт. логистики)</t>
  </si>
  <si>
    <t>Бизнес-информатика                             (ПИ)</t>
  </si>
  <si>
    <t>Программная инженерия                     (ПИ)</t>
  </si>
  <si>
    <t>Регионоведение                           (МЭиМП)</t>
  </si>
  <si>
    <t>Реклама                                                    (ПП)</t>
  </si>
  <si>
    <t>Мировая экономика                   (МЭиМП)</t>
  </si>
  <si>
    <t>Логист. и упр. цепями поставок</t>
  </si>
  <si>
    <t>Прикладная матем. и информатика (ПМ)</t>
  </si>
  <si>
    <t>Психология                                            (ИРО)</t>
  </si>
  <si>
    <t>Менеджмент                     (Отд. логистики)</t>
  </si>
  <si>
    <t>Государств. и мниципальное упр-ние</t>
  </si>
  <si>
    <t>Международные отношен.</t>
  </si>
  <si>
    <t>Экономика (Отд.статист.)</t>
  </si>
  <si>
    <t>Экономика             (МИЭФ)</t>
  </si>
  <si>
    <t>Экономика          (МЭиМП)</t>
  </si>
  <si>
    <t>Бизнес-информатика (ПИ)</t>
  </si>
  <si>
    <t>Регионоведение (МЭиМП)</t>
  </si>
  <si>
    <t>Реклама                   (отд.ПП)</t>
  </si>
  <si>
    <t>Мировая экономика</t>
  </si>
  <si>
    <t>Гос. и муницип. управлен.</t>
  </si>
  <si>
    <t>030501.65</t>
  </si>
  <si>
    <t>032301.65</t>
  </si>
  <si>
    <t>032401.65</t>
  </si>
  <si>
    <t>080102.65</t>
  </si>
  <si>
    <t>080504.65</t>
  </si>
  <si>
    <t>Логист. и упр. цеп. пост</t>
  </si>
  <si>
    <t>080506.65</t>
  </si>
  <si>
    <t>Прикладн. матем. и инф.</t>
  </si>
  <si>
    <t>Психология (ИРО)</t>
  </si>
  <si>
    <t>Международные отнош.</t>
  </si>
  <si>
    <t>Экономика      (Отд.статист)</t>
  </si>
  <si>
    <t>Экономика              (МИЭФ)</t>
  </si>
  <si>
    <t>Экономика           (МЭиМП)</t>
  </si>
  <si>
    <t>Менеджмент            (ГиМУ)</t>
  </si>
  <si>
    <t>Менеджмент     (Отд.логист)</t>
  </si>
  <si>
    <t>010500.62</t>
  </si>
  <si>
    <t>031400.62</t>
  </si>
  <si>
    <t>040200.62</t>
  </si>
  <si>
    <t>030500.62</t>
  </si>
  <si>
    <t>030800.62</t>
  </si>
  <si>
    <t>030700.62</t>
  </si>
  <si>
    <t>080700.62</t>
  </si>
  <si>
    <t>010500.68</t>
  </si>
  <si>
    <t>030500.68</t>
  </si>
  <si>
    <t>030700.68</t>
  </si>
  <si>
    <t>040200.68</t>
  </si>
  <si>
    <t>080700.68</t>
  </si>
  <si>
    <t>Прикладн. матем. и информ. (ПМ)</t>
  </si>
  <si>
    <t xml:space="preserve">Политология                               </t>
  </si>
  <si>
    <t>Международные отношения  (МЭиМП)</t>
  </si>
  <si>
    <t>Культурология (ф-т философии)</t>
  </si>
  <si>
    <t>Реклама и связи с общественностью (ф-т ПП)</t>
  </si>
  <si>
    <t>Экономика (отд. статистики)</t>
  </si>
  <si>
    <t>Экономика (МИЭФ)</t>
  </si>
  <si>
    <t>Экономика (МЭиМП)</t>
  </si>
  <si>
    <t>Менеджмент (отд. логистики)</t>
  </si>
  <si>
    <t xml:space="preserve">Бизнес-информатика </t>
  </si>
  <si>
    <t>Бизнес-информатика (отд. ПИ)</t>
  </si>
  <si>
    <t>Реклама</t>
  </si>
  <si>
    <t>Мировая экономика (МЭиМП)</t>
  </si>
  <si>
    <t>Госуд. и муниципальное управление</t>
  </si>
  <si>
    <t>Логистика и управление цепями поставок</t>
  </si>
  <si>
    <t>Политология (каф публ. политики)</t>
  </si>
  <si>
    <t>Политология  (каф. прикл. политологии)</t>
  </si>
  <si>
    <t>Политология (каф.ПП)</t>
  </si>
  <si>
    <t>Сербия</t>
  </si>
  <si>
    <t>Вьетнам</t>
  </si>
  <si>
    <t>Экономика (отд.  статистики)</t>
  </si>
  <si>
    <t xml:space="preserve">Экономика </t>
  </si>
  <si>
    <t>Белоруси</t>
  </si>
  <si>
    <t>Индия</t>
  </si>
  <si>
    <t>Колумбия</t>
  </si>
  <si>
    <t>Мозамбик</t>
  </si>
  <si>
    <t>Монголия</t>
  </si>
  <si>
    <t>Международные отношения (Кент)</t>
  </si>
  <si>
    <t>Международные отношения (МЭиМП)</t>
  </si>
  <si>
    <t>Италия</t>
  </si>
  <si>
    <t>Политология                                  (Кент)</t>
  </si>
  <si>
    <t>Международные отношения        (Кент)</t>
  </si>
  <si>
    <t>Политология (Кент)</t>
  </si>
  <si>
    <t>688</t>
  </si>
  <si>
    <t>380</t>
  </si>
  <si>
    <t>356</t>
  </si>
  <si>
    <t>170</t>
  </si>
  <si>
    <t>508</t>
  </si>
  <si>
    <t xml:space="preserve">Австрия </t>
  </si>
  <si>
    <t>Германия</t>
  </si>
  <si>
    <t>Китай</t>
  </si>
  <si>
    <t>Норвегия</t>
  </si>
  <si>
    <t>Польша</t>
  </si>
  <si>
    <t xml:space="preserve">Франция </t>
  </si>
  <si>
    <t>Болгария</t>
  </si>
  <si>
    <t>Великобритния</t>
  </si>
  <si>
    <t>Румыния</t>
  </si>
  <si>
    <t>США</t>
  </si>
  <si>
    <t>Чехия</t>
  </si>
  <si>
    <t>Португалия</t>
  </si>
  <si>
    <t>Испания</t>
  </si>
  <si>
    <t>100</t>
  </si>
  <si>
    <t>826</t>
  </si>
  <si>
    <t>276</t>
  </si>
  <si>
    <t>724</t>
  </si>
  <si>
    <t>156</t>
  </si>
  <si>
    <t>704</t>
  </si>
  <si>
    <t>578</t>
  </si>
  <si>
    <t>616</t>
  </si>
  <si>
    <t>620</t>
  </si>
  <si>
    <t>642</t>
  </si>
  <si>
    <t>496</t>
  </si>
  <si>
    <t>840</t>
  </si>
  <si>
    <t>250</t>
  </si>
  <si>
    <t>203</t>
  </si>
  <si>
    <t>040</t>
  </si>
  <si>
    <t>703</t>
  </si>
  <si>
    <t>Словакия</t>
  </si>
  <si>
    <t>x</t>
  </si>
  <si>
    <t xml:space="preserve"> победители и призеры олимпиад</t>
  </si>
  <si>
    <t>17701729</t>
  </si>
  <si>
    <t>Российской Федерации (3 Кент)</t>
  </si>
  <si>
    <t>лица без гражданства (Кент)+1Вьетнам</t>
  </si>
  <si>
    <t>Первый проректор</t>
  </si>
  <si>
    <t>октября</t>
  </si>
  <si>
    <t>преподавателей и специалистов</t>
  </si>
  <si>
    <t>Численность иностранных</t>
  </si>
  <si>
    <t xml:space="preserve"> </t>
  </si>
  <si>
    <t>Численность работников - всего</t>
  </si>
  <si>
    <t>Из гр. 10 - имеют педагогический стаж работы, лет</t>
  </si>
  <si>
    <t>3</t>
  </si>
  <si>
    <t>(495) 628-27-32</t>
  </si>
  <si>
    <t>Радаев В.В.</t>
  </si>
  <si>
    <t>Сумма данных гр. 5, 7, 9, 11, 13, 15, 17, 19, 21, 23 по стр. 01 - 13 равна гр. 12 подраздела 3.1 по соответствующим строкам 03 - 14, 20.</t>
  </si>
  <si>
    <t>возраст следует указать на 1 января 2012 г.)</t>
  </si>
  <si>
    <t>(без внешних совместителей и работающих по договорам гражданско-правового характера;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</si>
</sst>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 Cyr"/>
      <charset val="204"/>
    </font>
    <font>
      <sz val="10"/>
      <color indexed="10"/>
      <name val="Times New Roman"/>
      <family val="1"/>
      <charset val="204"/>
    </font>
    <font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1" fillId="0" borderId="15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9" fontId="1" fillId="0" borderId="14" xfId="0" applyNumberFormat="1" applyFont="1" applyBorder="1" applyAlignment="1">
      <alignment horizontal="left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center"/>
    </xf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/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2"/>
    </xf>
    <xf numFmtId="0" fontId="1" fillId="0" borderId="13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0" xfId="0" applyFont="1"/>
    <xf numFmtId="49" fontId="1" fillId="0" borderId="0" xfId="0" applyNumberFormat="1" applyFont="1" applyBorder="1"/>
    <xf numFmtId="0" fontId="2" fillId="0" borderId="10" xfId="0" applyFont="1" applyBorder="1" applyAlignment="1">
      <alignment horizontal="left"/>
    </xf>
    <xf numFmtId="49" fontId="1" fillId="0" borderId="9" xfId="0" applyNumberFormat="1" applyFont="1" applyBorder="1"/>
    <xf numFmtId="0" fontId="1" fillId="0" borderId="11" xfId="0" applyFont="1" applyBorder="1" applyAlignment="1">
      <alignment horizontal="right"/>
    </xf>
    <xf numFmtId="49" fontId="1" fillId="0" borderId="12" xfId="0" applyNumberFormat="1" applyFont="1" applyBorder="1"/>
    <xf numFmtId="0" fontId="2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 wrapText="1" indent="1"/>
    </xf>
    <xf numFmtId="0" fontId="1" fillId="0" borderId="16" xfId="0" applyFont="1" applyFill="1" applyBorder="1" applyAlignment="1">
      <alignment horizontal="center"/>
    </xf>
    <xf numFmtId="0" fontId="10" fillId="0" borderId="0" xfId="0" applyFont="1"/>
    <xf numFmtId="0" fontId="2" fillId="3" borderId="0" xfId="0" applyFont="1" applyFill="1"/>
    <xf numFmtId="0" fontId="13" fillId="3" borderId="0" xfId="0" applyFont="1" applyFill="1"/>
    <xf numFmtId="49" fontId="1" fillId="0" borderId="0" xfId="0" applyNumberFormat="1" applyFont="1" applyBorder="1" applyAlignment="1">
      <alignment horizontal="right"/>
    </xf>
    <xf numFmtId="49" fontId="1" fillId="0" borderId="11" xfId="0" applyNumberFormat="1" applyFont="1" applyBorder="1"/>
    <xf numFmtId="0" fontId="1" fillId="0" borderId="9" xfId="0" applyFont="1" applyBorder="1"/>
    <xf numFmtId="0" fontId="1" fillId="0" borderId="0" xfId="0" applyFont="1" applyAlignment="1">
      <alignment horizontal="center" vertical="top"/>
    </xf>
    <xf numFmtId="0" fontId="1" fillId="4" borderId="16" xfId="0" applyFont="1" applyFill="1" applyBorder="1" applyAlignment="1">
      <alignment horizontal="left"/>
    </xf>
    <xf numFmtId="0" fontId="1" fillId="0" borderId="16" xfId="0" applyFont="1" applyBorder="1" applyAlignment="1">
      <alignment horizontal="left" indent="2"/>
    </xf>
    <xf numFmtId="0" fontId="1" fillId="4" borderId="0" xfId="0" applyFont="1" applyFill="1"/>
    <xf numFmtId="0" fontId="1" fillId="4" borderId="1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3" xfId="0" applyFont="1" applyFill="1" applyBorder="1"/>
    <xf numFmtId="0" fontId="1" fillId="4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49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17" xfId="0" applyFont="1" applyBorder="1" applyAlignment="1">
      <alignment horizontal="left" indent="1"/>
    </xf>
    <xf numFmtId="0" fontId="1" fillId="0" borderId="31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 shrinkToFit="1"/>
    </xf>
    <xf numFmtId="0" fontId="1" fillId="0" borderId="17" xfId="0" applyFont="1" applyBorder="1" applyAlignment="1">
      <alignment horizontal="center" vertical="top" wrapText="1" shrinkToFit="1"/>
    </xf>
    <xf numFmtId="0" fontId="1" fillId="0" borderId="31" xfId="0" applyFont="1" applyBorder="1" applyAlignment="1">
      <alignment horizontal="center" vertical="top" wrapText="1" shrinkToFi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17" xfId="0" applyFont="1" applyBorder="1" applyAlignment="1">
      <alignment horizontal="left" wrapText="1" indent="1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wrapText="1" indent="2"/>
    </xf>
    <xf numFmtId="0" fontId="1" fillId="0" borderId="31" xfId="0" applyFont="1" applyFill="1" applyBorder="1" applyAlignment="1">
      <alignment horizontal="left" wrapText="1" indent="2"/>
    </xf>
    <xf numFmtId="0" fontId="2" fillId="0" borderId="17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0" fillId="0" borderId="17" xfId="0" applyBorder="1"/>
    <xf numFmtId="0" fontId="0" fillId="0" borderId="31" xfId="0" applyBorder="1"/>
    <xf numFmtId="0" fontId="1" fillId="0" borderId="13" xfId="0" applyFont="1" applyBorder="1" applyAlignment="1">
      <alignment horizontal="left" wrapText="1" indent="2"/>
    </xf>
    <xf numFmtId="0" fontId="1" fillId="0" borderId="14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1" xfId="0" applyFont="1" applyFill="1" applyBorder="1" applyAlignment="1">
      <alignment horizontal="left" wrapText="1" indent="2"/>
    </xf>
    <xf numFmtId="0" fontId="1" fillId="0" borderId="12" xfId="0" applyFont="1" applyFill="1" applyBorder="1" applyAlignment="1">
      <alignment horizontal="left" wrapText="1" indent="2"/>
    </xf>
    <xf numFmtId="49" fontId="1" fillId="0" borderId="13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left" wrapText="1" indent="2"/>
    </xf>
    <xf numFmtId="0" fontId="1" fillId="4" borderId="31" xfId="0" applyFont="1" applyFill="1" applyBorder="1" applyAlignment="1">
      <alignment horizontal="left" wrapText="1" indent="2"/>
    </xf>
    <xf numFmtId="0" fontId="2" fillId="5" borderId="17" xfId="0" applyFont="1" applyFill="1" applyBorder="1" applyAlignment="1">
      <alignment horizontal="left" wrapText="1"/>
    </xf>
    <xf numFmtId="0" fontId="2" fillId="5" borderId="31" xfId="0" applyFont="1" applyFill="1" applyBorder="1" applyAlignment="1">
      <alignment horizontal="left" wrapText="1"/>
    </xf>
    <xf numFmtId="49" fontId="2" fillId="5" borderId="16" xfId="0" applyNumberFormat="1" applyFont="1" applyFill="1" applyBorder="1" applyAlignment="1">
      <alignment horizontal="center"/>
    </xf>
    <xf numFmtId="49" fontId="2" fillId="5" borderId="17" xfId="0" applyNumberFormat="1" applyFont="1" applyFill="1" applyBorder="1" applyAlignment="1">
      <alignment horizontal="center"/>
    </xf>
    <xf numFmtId="49" fontId="2" fillId="5" borderId="31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7" xfId="0" applyBorder="1" applyAlignment="1"/>
    <xf numFmtId="0" fontId="0" fillId="0" borderId="31" xfId="0" applyBorder="1" applyAlignment="1"/>
    <xf numFmtId="0" fontId="10" fillId="0" borderId="17" xfId="0" applyFont="1" applyFill="1" applyBorder="1" applyAlignment="1">
      <alignment horizontal="left" wrapText="1" indent="2"/>
    </xf>
    <xf numFmtId="0" fontId="10" fillId="0" borderId="31" xfId="0" applyFont="1" applyFill="1" applyBorder="1" applyAlignment="1">
      <alignment horizontal="left" wrapText="1" indent="2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4" borderId="0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2" fillId="4" borderId="14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2" fillId="4" borderId="10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justify"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4" borderId="11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left" wrapText="1"/>
    </xf>
    <xf numFmtId="49" fontId="1" fillId="0" borderId="11" xfId="0" applyNumberFormat="1" applyFont="1" applyBorder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 indent="2"/>
    </xf>
    <xf numFmtId="0" fontId="1" fillId="0" borderId="0" xfId="0" applyFont="1" applyBorder="1" applyAlignment="1">
      <alignment horizontal="left" wrapText="1" indent="2"/>
    </xf>
    <xf numFmtId="0" fontId="1" fillId="0" borderId="9" xfId="0" applyFont="1" applyBorder="1" applyAlignment="1">
      <alignment horizontal="left" wrapText="1" indent="2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wrapText="1" indent="1"/>
    </xf>
    <xf numFmtId="0" fontId="1" fillId="0" borderId="11" xfId="0" applyFont="1" applyBorder="1" applyAlignment="1">
      <alignment horizontal="left" wrapText="1" indent="2"/>
    </xf>
    <xf numFmtId="0" fontId="1" fillId="0" borderId="12" xfId="0" applyFont="1" applyBorder="1" applyAlignment="1">
      <alignment horizontal="left" wrapText="1" indent="2"/>
    </xf>
    <xf numFmtId="0" fontId="1" fillId="0" borderId="11" xfId="0" applyFont="1" applyBorder="1" applyAlignment="1">
      <alignment horizontal="left" wrapText="1" indent="3"/>
    </xf>
    <xf numFmtId="0" fontId="1" fillId="0" borderId="12" xfId="0" applyFont="1" applyBorder="1" applyAlignment="1">
      <alignment horizontal="left" wrapText="1" indent="3"/>
    </xf>
    <xf numFmtId="0" fontId="2" fillId="0" borderId="17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" fillId="0" borderId="14" xfId="0" applyFont="1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31" xfId="0" applyFont="1" applyBorder="1" applyAlignment="1">
      <alignment horizontal="left" wrapText="1" indent="1"/>
    </xf>
    <xf numFmtId="0" fontId="4" fillId="0" borderId="0" xfId="0" applyFont="1" applyAlignment="1">
      <alignment horizontal="justify" wrapTex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left" wrapText="1" indent="4"/>
    </xf>
    <xf numFmtId="0" fontId="1" fillId="0" borderId="31" xfId="0" applyFont="1" applyBorder="1" applyAlignment="1">
      <alignment horizontal="left" wrapText="1" indent="4"/>
    </xf>
    <xf numFmtId="0" fontId="1" fillId="0" borderId="17" xfId="0" applyFont="1" applyBorder="1" applyAlignment="1">
      <alignment horizontal="left" wrapText="1" indent="3"/>
    </xf>
    <xf numFmtId="0" fontId="1" fillId="0" borderId="31" xfId="0" applyFont="1" applyBorder="1" applyAlignment="1">
      <alignment horizontal="left" wrapText="1" indent="3"/>
    </xf>
    <xf numFmtId="0" fontId="1" fillId="0" borderId="16" xfId="0" applyFont="1" applyBorder="1" applyAlignment="1">
      <alignment horizontal="left" wrapText="1" indent="2"/>
    </xf>
    <xf numFmtId="0" fontId="1" fillId="0" borderId="17" xfId="0" applyFont="1" applyBorder="1" applyAlignment="1">
      <alignment horizontal="left" wrapText="1" indent="2"/>
    </xf>
    <xf numFmtId="0" fontId="1" fillId="0" borderId="31" xfId="0" applyFont="1" applyBorder="1" applyAlignment="1">
      <alignment horizontal="left" wrapText="1" indent="2"/>
    </xf>
    <xf numFmtId="0" fontId="1" fillId="0" borderId="1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1" fillId="0" borderId="14" xfId="0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 indent="1"/>
    </xf>
    <xf numFmtId="49" fontId="2" fillId="4" borderId="16" xfId="0" applyNumberFormat="1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49" fontId="2" fillId="4" borderId="31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left" wrapText="1"/>
    </xf>
    <xf numFmtId="0" fontId="2" fillId="4" borderId="31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14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" fillId="0" borderId="0" xfId="0" applyFont="1" applyBorder="1" applyAlignment="1">
      <alignment horizontal="left" indent="4"/>
    </xf>
    <xf numFmtId="0" fontId="1" fillId="0" borderId="9" xfId="0" applyFont="1" applyBorder="1" applyAlignment="1">
      <alignment horizontal="left" indent="4"/>
    </xf>
    <xf numFmtId="0" fontId="1" fillId="0" borderId="11" xfId="0" applyFont="1" applyBorder="1" applyAlignment="1">
      <alignment horizontal="left" indent="4"/>
    </xf>
    <xf numFmtId="0" fontId="1" fillId="0" borderId="12" xfId="0" applyFont="1" applyBorder="1" applyAlignment="1">
      <alignment horizontal="left" indent="4"/>
    </xf>
    <xf numFmtId="0" fontId="1" fillId="0" borderId="11" xfId="0" applyFont="1" applyBorder="1" applyAlignment="1">
      <alignment horizontal="left" indent="3"/>
    </xf>
    <xf numFmtId="0" fontId="1" fillId="0" borderId="12" xfId="0" applyFont="1" applyBorder="1" applyAlignment="1">
      <alignment horizontal="left" indent="3"/>
    </xf>
    <xf numFmtId="0" fontId="1" fillId="0" borderId="0" xfId="0" applyFont="1" applyBorder="1" applyAlignment="1">
      <alignment horizontal="left" indent="3"/>
    </xf>
    <xf numFmtId="0" fontId="1" fillId="0" borderId="9" xfId="0" applyFont="1" applyBorder="1" applyAlignment="1">
      <alignment horizontal="left" indent="3"/>
    </xf>
    <xf numFmtId="0" fontId="1" fillId="0" borderId="14" xfId="0" applyFont="1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1" fillId="0" borderId="14" xfId="0" applyFont="1" applyBorder="1" applyAlignment="1">
      <alignment horizontal="left" indent="4"/>
    </xf>
    <xf numFmtId="0" fontId="1" fillId="0" borderId="15" xfId="0" applyFont="1" applyBorder="1" applyAlignment="1">
      <alignment horizontal="left" indent="4"/>
    </xf>
    <xf numFmtId="0" fontId="1" fillId="0" borderId="17" xfId="0" applyFont="1" applyBorder="1" applyAlignment="1">
      <alignment horizontal="left" indent="2"/>
    </xf>
    <xf numFmtId="0" fontId="1" fillId="0" borderId="31" xfId="0" applyFont="1" applyBorder="1" applyAlignment="1">
      <alignment horizontal="left" indent="2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wrapText="1" shrinkToFit="1"/>
    </xf>
    <xf numFmtId="0" fontId="1" fillId="0" borderId="12" xfId="0" applyFont="1" applyBorder="1" applyAlignment="1">
      <alignment wrapText="1" shrinkToFit="1"/>
    </xf>
    <xf numFmtId="0" fontId="1" fillId="0" borderId="14" xfId="0" applyFont="1" applyBorder="1" applyAlignment="1">
      <alignment horizontal="left" wrapText="1" indent="4" shrinkToFit="1"/>
    </xf>
    <xf numFmtId="0" fontId="1" fillId="0" borderId="15" xfId="0" applyFont="1" applyBorder="1" applyAlignment="1">
      <alignment horizontal="left" wrapText="1" indent="4" shrinkToFit="1"/>
    </xf>
    <xf numFmtId="0" fontId="1" fillId="0" borderId="14" xfId="0" applyFont="1" applyBorder="1" applyAlignment="1">
      <alignment horizontal="left" wrapText="1" indent="2" shrinkToFit="1"/>
    </xf>
    <xf numFmtId="0" fontId="1" fillId="0" borderId="15" xfId="0" applyFont="1" applyBorder="1" applyAlignment="1">
      <alignment horizontal="left" wrapText="1" indent="2" shrinkToFit="1"/>
    </xf>
    <xf numFmtId="0" fontId="1" fillId="0" borderId="14" xfId="0" applyFont="1" applyBorder="1" applyAlignment="1">
      <alignment horizontal="left" wrapText="1" shrinkToFit="1"/>
    </xf>
    <xf numFmtId="0" fontId="1" fillId="0" borderId="15" xfId="0" applyFont="1" applyBorder="1" applyAlignment="1">
      <alignment horizontal="left" wrapText="1" shrinkToFit="1"/>
    </xf>
    <xf numFmtId="0" fontId="1" fillId="0" borderId="11" xfId="0" applyFont="1" applyBorder="1" applyAlignment="1">
      <alignment horizontal="left" wrapText="1" indent="1" shrinkToFit="1"/>
    </xf>
    <xf numFmtId="0" fontId="1" fillId="0" borderId="12" xfId="0" applyFont="1" applyBorder="1" applyAlignment="1">
      <alignment horizontal="left" wrapText="1" indent="1" shrinkToFit="1"/>
    </xf>
    <xf numFmtId="0" fontId="10" fillId="0" borderId="17" xfId="0" applyFont="1" applyBorder="1" applyAlignment="1">
      <alignment horizontal="left" wrapText="1" indent="1"/>
    </xf>
    <xf numFmtId="0" fontId="1" fillId="0" borderId="14" xfId="0" applyFont="1" applyBorder="1"/>
    <xf numFmtId="0" fontId="1" fillId="0" borderId="15" xfId="0" applyFont="1" applyBorder="1"/>
    <xf numFmtId="0" fontId="1" fillId="0" borderId="13" xfId="0" applyFont="1" applyBorder="1" applyAlignment="1">
      <alignment horizontal="center" vertical="top" wrapText="1" shrinkToFit="1"/>
    </xf>
    <xf numFmtId="0" fontId="1" fillId="0" borderId="14" xfId="0" applyFont="1" applyBorder="1" applyAlignment="1">
      <alignment horizontal="center" vertical="top" wrapText="1" shrinkToFit="1"/>
    </xf>
    <xf numFmtId="0" fontId="1" fillId="0" borderId="15" xfId="0" applyFont="1" applyBorder="1" applyAlignment="1">
      <alignment horizontal="center" vertical="top" wrapText="1" shrinkToFit="1"/>
    </xf>
    <xf numFmtId="0" fontId="1" fillId="0" borderId="10" xfId="0" applyFont="1" applyBorder="1" applyAlignment="1">
      <alignment horizontal="center" vertical="top" wrapText="1" shrinkToFit="1"/>
    </xf>
    <xf numFmtId="0" fontId="1" fillId="0" borderId="11" xfId="0" applyFont="1" applyBorder="1" applyAlignment="1">
      <alignment horizontal="center" vertical="top" wrapText="1" shrinkToFit="1"/>
    </xf>
    <xf numFmtId="0" fontId="1" fillId="0" borderId="12" xfId="0" applyFont="1" applyBorder="1" applyAlignment="1">
      <alignment horizontal="center" vertical="top" wrapText="1" shrinkToFit="1"/>
    </xf>
    <xf numFmtId="0" fontId="0" fillId="0" borderId="0" xfId="0" applyBorder="1" applyAlignment="1"/>
    <xf numFmtId="0" fontId="0" fillId="0" borderId="9" xfId="0" applyBorder="1" applyAlignment="1"/>
    <xf numFmtId="0" fontId="1" fillId="0" borderId="35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top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 indent="5"/>
    </xf>
    <xf numFmtId="0" fontId="1" fillId="4" borderId="15" xfId="0" applyFont="1" applyFill="1" applyBorder="1" applyAlignment="1">
      <alignment horizontal="left" indent="5"/>
    </xf>
    <xf numFmtId="0" fontId="1" fillId="0" borderId="16" xfId="0" applyFont="1" applyBorder="1" applyAlignment="1">
      <alignment horizontal="left" indent="2"/>
    </xf>
    <xf numFmtId="0" fontId="1" fillId="4" borderId="10" xfId="0" applyFont="1" applyFill="1" applyBorder="1" applyAlignment="1">
      <alignment horizontal="left" indent="1"/>
    </xf>
    <xf numFmtId="0" fontId="1" fillId="4" borderId="11" xfId="0" applyFont="1" applyFill="1" applyBorder="1" applyAlignment="1">
      <alignment horizontal="left" indent="1"/>
    </xf>
    <xf numFmtId="0" fontId="1" fillId="4" borderId="12" xfId="0" applyFont="1" applyFill="1" applyBorder="1" applyAlignment="1">
      <alignment horizontal="left" indent="1"/>
    </xf>
    <xf numFmtId="0" fontId="1" fillId="4" borderId="8" xfId="0" applyFont="1" applyFill="1" applyBorder="1" applyAlignment="1">
      <alignment horizontal="left" indent="1"/>
    </xf>
    <xf numFmtId="0" fontId="1" fillId="4" borderId="0" xfId="0" applyFont="1" applyFill="1" applyBorder="1" applyAlignment="1">
      <alignment horizontal="left" indent="1"/>
    </xf>
    <xf numFmtId="0" fontId="1" fillId="4" borderId="9" xfId="0" applyFont="1" applyFill="1" applyBorder="1" applyAlignment="1">
      <alignment horizontal="left" indent="1"/>
    </xf>
    <xf numFmtId="49" fontId="1" fillId="4" borderId="13" xfId="0" applyNumberFormat="1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49" fontId="1" fillId="4" borderId="15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49" fontId="1" fillId="4" borderId="12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inden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 indent="2"/>
    </xf>
    <xf numFmtId="0" fontId="2" fillId="0" borderId="31" xfId="0" applyFont="1" applyBorder="1" applyAlignment="1">
      <alignment horizontal="left" indent="2"/>
    </xf>
    <xf numFmtId="0" fontId="1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left" indent="3"/>
    </xf>
    <xf numFmtId="0" fontId="3" fillId="0" borderId="15" xfId="0" applyFont="1" applyBorder="1" applyAlignment="1">
      <alignment horizontal="left" indent="3"/>
    </xf>
    <xf numFmtId="0" fontId="3" fillId="0" borderId="11" xfId="0" applyFont="1" applyBorder="1" applyAlignment="1">
      <alignment horizontal="left" indent="3"/>
    </xf>
    <xf numFmtId="0" fontId="3" fillId="0" borderId="12" xfId="0" applyFont="1" applyBorder="1" applyAlignment="1">
      <alignment horizontal="left" indent="3"/>
    </xf>
    <xf numFmtId="49" fontId="1" fillId="0" borderId="32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5" borderId="16" xfId="0" applyFont="1" applyFill="1" applyBorder="1" applyAlignment="1">
      <alignment horizontal="center" vertical="top"/>
    </xf>
    <xf numFmtId="0" fontId="1" fillId="5" borderId="17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horizontal="center" vertical="top" wrapText="1"/>
    </xf>
    <xf numFmtId="0" fontId="1" fillId="5" borderId="8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" fillId="5" borderId="9" xfId="0" applyNumberFormat="1" applyFont="1" applyFill="1" applyBorder="1" applyAlignment="1">
      <alignment horizontal="center"/>
    </xf>
    <xf numFmtId="0" fontId="1" fillId="5" borderId="10" xfId="0" applyNumberFormat="1" applyFont="1" applyFill="1" applyBorder="1" applyAlignment="1">
      <alignment horizontal="center"/>
    </xf>
    <xf numFmtId="0" fontId="1" fillId="5" borderId="11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1" fillId="5" borderId="3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5" borderId="16" xfId="0" applyNumberFormat="1" applyFont="1" applyFill="1" applyBorder="1" applyAlignment="1">
      <alignment horizontal="center"/>
    </xf>
    <xf numFmtId="0" fontId="1" fillId="5" borderId="17" xfId="0" applyNumberFormat="1" applyFont="1" applyFill="1" applyBorder="1" applyAlignment="1">
      <alignment horizontal="center"/>
    </xf>
    <xf numFmtId="0" fontId="1" fillId="5" borderId="31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5" borderId="13" xfId="0" applyNumberFormat="1" applyFont="1" applyFill="1" applyBorder="1" applyAlignment="1">
      <alignment horizontal="center"/>
    </xf>
    <xf numFmtId="0" fontId="1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/>
    <xf numFmtId="49" fontId="1" fillId="0" borderId="1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7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36"/>
  <sheetViews>
    <sheetView view="pageBreakPreview" topLeftCell="A8" workbookViewId="0">
      <selection activeCell="S31" sqref="S31:ES31"/>
    </sheetView>
  </sheetViews>
  <sheetFormatPr defaultColWidth="0.85546875" defaultRowHeight="12.75"/>
  <cols>
    <col min="1" max="16384" width="0.85546875" style="1"/>
  </cols>
  <sheetData>
    <row r="1" spans="1:143" ht="18" customHeight="1" thickBot="1">
      <c r="S1" s="154" t="s">
        <v>0</v>
      </c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6"/>
    </row>
    <row r="2" spans="1:143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1:143" ht="15" customHeight="1" thickBot="1">
      <c r="S3" s="157" t="s">
        <v>1</v>
      </c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9"/>
    </row>
    <row r="4" spans="1:143" ht="13.5" thickBot="1"/>
    <row r="5" spans="1:143" ht="54.75" customHeight="1" thickBot="1">
      <c r="N5" s="3"/>
      <c r="O5" s="160" t="s">
        <v>2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4"/>
    </row>
    <row r="6" spans="1:143" ht="13.5" thickBot="1"/>
    <row r="7" spans="1:143" ht="15" customHeight="1" thickBot="1">
      <c r="S7" s="157" t="s">
        <v>569</v>
      </c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9"/>
    </row>
    <row r="8" spans="1:143" ht="13.5" thickBot="1"/>
    <row r="9" spans="1:143">
      <c r="AB9" s="164" t="s">
        <v>30</v>
      </c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6"/>
    </row>
    <row r="10" spans="1:143">
      <c r="AB10" s="161" t="s">
        <v>31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3"/>
    </row>
    <row r="11" spans="1:143">
      <c r="AB11" s="5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7" t="s">
        <v>3</v>
      </c>
      <c r="BS11" s="167" t="s">
        <v>657</v>
      </c>
      <c r="BT11" s="167"/>
      <c r="BU11" s="167"/>
      <c r="BV11" s="167"/>
      <c r="BW11" s="167"/>
      <c r="BX11" s="167"/>
      <c r="BY11" s="162" t="s">
        <v>4</v>
      </c>
      <c r="BZ11" s="162"/>
      <c r="CA11" s="167" t="s">
        <v>658</v>
      </c>
      <c r="CB11" s="167"/>
      <c r="CC11" s="167"/>
      <c r="CD11" s="167"/>
      <c r="CE11" s="6" t="s">
        <v>5</v>
      </c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8"/>
    </row>
    <row r="12" spans="1:143">
      <c r="AB12" s="5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68" t="s">
        <v>659</v>
      </c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8"/>
    </row>
    <row r="13" spans="1:143">
      <c r="AB13" s="161" t="s">
        <v>6</v>
      </c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3"/>
    </row>
    <row r="14" spans="1:143"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7" t="s">
        <v>7</v>
      </c>
      <c r="CJ14" s="167" t="s">
        <v>657</v>
      </c>
      <c r="CK14" s="167"/>
      <c r="CL14" s="167"/>
      <c r="CM14" s="167"/>
      <c r="CN14" s="167"/>
      <c r="CO14" s="167"/>
      <c r="CP14" s="6" t="s">
        <v>8</v>
      </c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8"/>
    </row>
    <row r="15" spans="1:143" ht="3.75" customHeight="1" thickBot="1"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1"/>
    </row>
    <row r="16" spans="1:143" ht="21" customHeight="1" thickBot="1"/>
    <row r="17" spans="1:155" ht="3.75" customHeight="1" thickBot="1">
      <c r="DV17" s="148" t="s">
        <v>9</v>
      </c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50"/>
    </row>
    <row r="18" spans="1:155" ht="13.5" customHeight="1" thickBot="1">
      <c r="A18" s="147" t="s">
        <v>10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 t="s">
        <v>11</v>
      </c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V18" s="151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3"/>
    </row>
    <row r="19" spans="1:155" ht="13.5" customHeight="1">
      <c r="A19" s="12"/>
      <c r="B19" s="13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4"/>
      <c r="CG19" s="136" t="s">
        <v>32</v>
      </c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8"/>
      <c r="DS19" s="127" t="s">
        <v>13</v>
      </c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</row>
    <row r="20" spans="1:155">
      <c r="A20" s="12"/>
      <c r="B20" s="13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4"/>
      <c r="CG20" s="139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1"/>
      <c r="DN20" s="16"/>
      <c r="DS20" s="127" t="s">
        <v>15</v>
      </c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</row>
    <row r="21" spans="1:155" ht="12.75" customHeight="1">
      <c r="A21" s="12"/>
      <c r="B21" s="135" t="s">
        <v>16</v>
      </c>
      <c r="C21" s="135"/>
      <c r="D21" s="135"/>
      <c r="E21" s="135"/>
      <c r="F21" s="13" t="s">
        <v>17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4"/>
      <c r="CG21" s="139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1"/>
      <c r="DN21" s="16"/>
      <c r="DS21" s="127" t="s">
        <v>407</v>
      </c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</row>
    <row r="22" spans="1:155" ht="12.75" customHeight="1">
      <c r="A22" s="12"/>
      <c r="B22" s="13"/>
      <c r="C22" s="13"/>
      <c r="D22" s="13"/>
      <c r="E22" s="13"/>
      <c r="F22" s="13" t="s">
        <v>18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4"/>
      <c r="CG22" s="139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1"/>
      <c r="DN22" s="16"/>
      <c r="DQ22" s="127" t="s">
        <v>19</v>
      </c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</row>
    <row r="23" spans="1:155" ht="12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4"/>
      <c r="CG23" s="139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1"/>
      <c r="DN23" s="16"/>
      <c r="DV23" s="1" t="s">
        <v>20</v>
      </c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7" t="s">
        <v>21</v>
      </c>
      <c r="EM23" s="127"/>
      <c r="EN23" s="127"/>
      <c r="EO23" s="127"/>
      <c r="EP23" s="128"/>
      <c r="EQ23" s="128"/>
      <c r="ER23" s="128"/>
      <c r="ES23" s="128"/>
      <c r="ET23" s="128"/>
      <c r="EU23" s="17"/>
    </row>
    <row r="24" spans="1:155" ht="12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4"/>
      <c r="CG24" s="139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1"/>
      <c r="DN24" s="16"/>
      <c r="DV24" s="1" t="s">
        <v>20</v>
      </c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7" t="s">
        <v>21</v>
      </c>
      <c r="EM24" s="127"/>
      <c r="EN24" s="127"/>
      <c r="EO24" s="127"/>
      <c r="EP24" s="145"/>
      <c r="EQ24" s="145"/>
      <c r="ER24" s="145"/>
      <c r="ES24" s="145"/>
      <c r="ET24" s="145"/>
      <c r="EU24" s="17"/>
      <c r="EV24" s="18"/>
    </row>
    <row r="25" spans="1:155" ht="6" customHeight="1" thickBot="1">
      <c r="A25" s="19"/>
      <c r="B25" s="20"/>
      <c r="C25" s="20"/>
      <c r="D25" s="2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4"/>
      <c r="CG25" s="139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1"/>
      <c r="DN25" s="16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5.7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  <c r="CG26" s="142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4"/>
      <c r="DQ26" s="18"/>
      <c r="DU26" s="18"/>
      <c r="DV26" s="129" t="s">
        <v>22</v>
      </c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1"/>
      <c r="EU26" s="53"/>
      <c r="EV26" s="18"/>
    </row>
    <row r="27" spans="1:155" ht="3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Q27" s="18"/>
      <c r="DU27" s="18"/>
      <c r="DV27" s="132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4"/>
      <c r="EU27" s="53"/>
      <c r="EV27" s="18"/>
    </row>
    <row r="28" spans="1:155" ht="33" customHeight="1"/>
    <row r="29" spans="1:155" ht="15.75" customHeight="1">
      <c r="A29" s="24"/>
      <c r="B29" s="25" t="s"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146" t="s">
        <v>655</v>
      </c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27"/>
      <c r="EU29" s="27"/>
      <c r="EV29" s="27"/>
      <c r="EW29" s="27"/>
      <c r="EX29" s="26"/>
      <c r="EY29" s="28"/>
    </row>
    <row r="30" spans="1:155" ht="2.1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1"/>
    </row>
    <row r="31" spans="1:155" ht="15.75" customHeight="1">
      <c r="A31" s="24"/>
      <c r="B31" s="25" t="s">
        <v>24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26" t="s">
        <v>656</v>
      </c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32"/>
      <c r="EU31" s="32"/>
      <c r="EV31" s="32"/>
      <c r="EW31" s="32"/>
      <c r="EX31" s="26"/>
      <c r="EY31" s="28"/>
    </row>
    <row r="32" spans="1:155" ht="2.1" customHeight="1" thickBo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1"/>
    </row>
    <row r="33" spans="1:155" ht="18" customHeight="1" thickBot="1">
      <c r="A33" s="118" t="s">
        <v>25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06" t="s">
        <v>26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8"/>
    </row>
    <row r="34" spans="1:155" ht="28.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  <c r="S34" s="109" t="s">
        <v>27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1"/>
      <c r="BB34" s="109" t="s">
        <v>28</v>
      </c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1"/>
      <c r="CJ34" s="112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4"/>
      <c r="DR34" s="112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4"/>
    </row>
    <row r="35" spans="1:155" s="33" customFormat="1" ht="13.5" thickBot="1">
      <c r="A35" s="115">
        <v>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7"/>
      <c r="S35" s="115">
        <v>2</v>
      </c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7"/>
      <c r="BB35" s="115">
        <v>3</v>
      </c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7"/>
      <c r="CJ35" s="115">
        <v>4</v>
      </c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7"/>
      <c r="DR35" s="123">
        <v>5</v>
      </c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5"/>
    </row>
    <row r="36" spans="1:155" s="34" customFormat="1" ht="13.5" thickBot="1">
      <c r="A36" s="100" t="s">
        <v>29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  <c r="S36" s="103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5"/>
      <c r="BB36" s="103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  <c r="CJ36" s="103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5"/>
      <c r="DR36" s="103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5"/>
    </row>
  </sheetData>
  <mergeCells count="46">
    <mergeCell ref="CJ14:CO14"/>
    <mergeCell ref="CA11:CD11"/>
    <mergeCell ref="AY12:DB12"/>
    <mergeCell ref="BS11:BX11"/>
    <mergeCell ref="BY11:BZ11"/>
    <mergeCell ref="AB13:DY13"/>
    <mergeCell ref="S1:EH1"/>
    <mergeCell ref="S3:EH3"/>
    <mergeCell ref="O5:EL5"/>
    <mergeCell ref="S7:EH7"/>
    <mergeCell ref="AB10:DY10"/>
    <mergeCell ref="AB9:DY9"/>
    <mergeCell ref="EP23:ET23"/>
    <mergeCell ref="AV29:ES29"/>
    <mergeCell ref="CG18:DM18"/>
    <mergeCell ref="DV17:ET18"/>
    <mergeCell ref="A18:CF18"/>
    <mergeCell ref="S31:ES31"/>
    <mergeCell ref="A35:R35"/>
    <mergeCell ref="S35:BA35"/>
    <mergeCell ref="BB35:CI35"/>
    <mergeCell ref="DS20:EW20"/>
    <mergeCell ref="DQ22:EY22"/>
    <mergeCell ref="DY23:EK23"/>
    <mergeCell ref="DV26:ET27"/>
    <mergeCell ref="B21:E21"/>
    <mergeCell ref="DS21:EW21"/>
    <mergeCell ref="CG19:DM26"/>
    <mergeCell ref="DS19:EW19"/>
    <mergeCell ref="EL24:EO24"/>
    <mergeCell ref="EP24:ET24"/>
    <mergeCell ref="DY24:EK24"/>
    <mergeCell ref="EL23:EO23"/>
    <mergeCell ref="A36:R36"/>
    <mergeCell ref="S36:BA36"/>
    <mergeCell ref="BB36:CI36"/>
    <mergeCell ref="CJ36:DQ36"/>
    <mergeCell ref="S33:EY33"/>
    <mergeCell ref="S34:BA34"/>
    <mergeCell ref="BB34:CI34"/>
    <mergeCell ref="CJ34:DQ34"/>
    <mergeCell ref="DR34:EY34"/>
    <mergeCell ref="CJ35:DQ35"/>
    <mergeCell ref="A33:R34"/>
    <mergeCell ref="DR35:EY35"/>
    <mergeCell ref="DR36:EY36"/>
  </mergeCells>
  <phoneticPr fontId="9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E22"/>
  <sheetViews>
    <sheetView view="pageBreakPreview" workbookViewId="0">
      <selection activeCell="B22" sqref="B22:BX22"/>
    </sheetView>
  </sheetViews>
  <sheetFormatPr defaultColWidth="0.85546875" defaultRowHeight="12.75"/>
  <cols>
    <col min="1" max="16384" width="0.85546875" style="1"/>
  </cols>
  <sheetData>
    <row r="1" spans="1:161" ht="15.75">
      <c r="B1" s="172" t="s">
        <v>47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</row>
    <row r="2" spans="1:161" ht="15.75">
      <c r="A2" s="172" t="s">
        <v>48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</row>
    <row r="3" spans="1:161" ht="15.75">
      <c r="A3" s="172" t="s">
        <v>49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</row>
    <row r="5" spans="1:161" ht="27" customHeight="1">
      <c r="V5" s="192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4"/>
      <c r="DD5" s="192" t="s">
        <v>33</v>
      </c>
      <c r="DE5" s="193"/>
      <c r="DF5" s="193"/>
      <c r="DG5" s="193"/>
      <c r="DH5" s="193"/>
      <c r="DI5" s="193"/>
      <c r="DJ5" s="193"/>
      <c r="DK5" s="194"/>
      <c r="DL5" s="192" t="s">
        <v>50</v>
      </c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6"/>
    </row>
    <row r="6" spans="1:161">
      <c r="V6" s="169">
        <v>1</v>
      </c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1"/>
      <c r="DD6" s="169">
        <v>2</v>
      </c>
      <c r="DE6" s="170"/>
      <c r="DF6" s="170"/>
      <c r="DG6" s="170"/>
      <c r="DH6" s="170"/>
      <c r="DI6" s="170"/>
      <c r="DJ6" s="170"/>
      <c r="DK6" s="171"/>
      <c r="DL6" s="169">
        <v>3</v>
      </c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1"/>
    </row>
    <row r="7" spans="1:161">
      <c r="V7" s="36"/>
      <c r="W7" s="176" t="s">
        <v>51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7"/>
      <c r="DD7" s="173" t="s">
        <v>40</v>
      </c>
      <c r="DE7" s="174"/>
      <c r="DF7" s="174"/>
      <c r="DG7" s="174"/>
      <c r="DH7" s="174"/>
      <c r="DI7" s="174"/>
      <c r="DJ7" s="174"/>
      <c r="DK7" s="175"/>
      <c r="DL7" s="169">
        <v>1</v>
      </c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1"/>
    </row>
    <row r="8" spans="1:161">
      <c r="V8" s="36"/>
      <c r="W8" s="176" t="s">
        <v>52</v>
      </c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7"/>
      <c r="DD8" s="173" t="s">
        <v>41</v>
      </c>
      <c r="DE8" s="174"/>
      <c r="DF8" s="174"/>
      <c r="DG8" s="174"/>
      <c r="DH8" s="174"/>
      <c r="DI8" s="174"/>
      <c r="DJ8" s="174"/>
      <c r="DK8" s="175"/>
      <c r="DL8" s="169">
        <v>1</v>
      </c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1"/>
    </row>
    <row r="9" spans="1:161">
      <c r="V9" s="36"/>
      <c r="W9" s="176" t="s">
        <v>53</v>
      </c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7"/>
      <c r="DD9" s="173" t="s">
        <v>42</v>
      </c>
      <c r="DE9" s="174"/>
      <c r="DF9" s="174"/>
      <c r="DG9" s="174"/>
      <c r="DH9" s="174"/>
      <c r="DI9" s="174"/>
      <c r="DJ9" s="174"/>
      <c r="DK9" s="175"/>
      <c r="DL9" s="169">
        <v>1</v>
      </c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1"/>
    </row>
    <row r="10" spans="1:161" ht="25.5" customHeight="1">
      <c r="V10" s="36"/>
      <c r="W10" s="197" t="s">
        <v>56</v>
      </c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9"/>
      <c r="DD10" s="173" t="s">
        <v>54</v>
      </c>
      <c r="DE10" s="174"/>
      <c r="DF10" s="174"/>
      <c r="DG10" s="174"/>
      <c r="DH10" s="174"/>
      <c r="DI10" s="174"/>
      <c r="DJ10" s="174"/>
      <c r="DK10" s="175"/>
      <c r="DL10" s="169">
        <v>1</v>
      </c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1"/>
    </row>
    <row r="11" spans="1:161">
      <c r="V11" s="36"/>
      <c r="W11" s="178" t="s">
        <v>57</v>
      </c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9"/>
      <c r="DD11" s="173" t="s">
        <v>55</v>
      </c>
      <c r="DE11" s="174"/>
      <c r="DF11" s="174"/>
      <c r="DG11" s="174"/>
      <c r="DH11" s="174"/>
      <c r="DI11" s="174"/>
      <c r="DJ11" s="174"/>
      <c r="DK11" s="175"/>
      <c r="DL11" s="169">
        <v>1</v>
      </c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1"/>
    </row>
    <row r="14" spans="1:161" ht="15.75">
      <c r="A14" s="172" t="s">
        <v>58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</row>
    <row r="15" spans="1:161" s="39" customFormat="1">
      <c r="A15" s="180" t="s">
        <v>46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</row>
    <row r="16" spans="1:161">
      <c r="FE16" s="37" t="s">
        <v>45</v>
      </c>
    </row>
    <row r="17" spans="1:161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3"/>
      <c r="BY17" s="181" t="s">
        <v>33</v>
      </c>
      <c r="BZ17" s="187"/>
      <c r="CA17" s="187"/>
      <c r="CB17" s="187"/>
      <c r="CC17" s="187"/>
      <c r="CD17" s="187"/>
      <c r="CE17" s="187"/>
      <c r="CF17" s="187"/>
      <c r="CG17" s="187"/>
      <c r="CH17" s="188"/>
      <c r="CI17" s="181" t="s">
        <v>34</v>
      </c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8"/>
      <c r="DD17" s="169" t="s">
        <v>38</v>
      </c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1"/>
    </row>
    <row r="18" spans="1:161" ht="40.5" customHeight="1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4"/>
      <c r="BY18" s="189"/>
      <c r="BZ18" s="190"/>
      <c r="CA18" s="190"/>
      <c r="CB18" s="190"/>
      <c r="CC18" s="190"/>
      <c r="CD18" s="190"/>
      <c r="CE18" s="190"/>
      <c r="CF18" s="190"/>
      <c r="CG18" s="190"/>
      <c r="CH18" s="191"/>
      <c r="CI18" s="189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1"/>
      <c r="DD18" s="184" t="s">
        <v>35</v>
      </c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6"/>
      <c r="DV18" s="184" t="s">
        <v>36</v>
      </c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6"/>
      <c r="EN18" s="184" t="s">
        <v>37</v>
      </c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6"/>
    </row>
    <row r="19" spans="1:161">
      <c r="A19" s="16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1"/>
      <c r="BY19" s="169">
        <v>2</v>
      </c>
      <c r="BZ19" s="170"/>
      <c r="CA19" s="170"/>
      <c r="CB19" s="170"/>
      <c r="CC19" s="170"/>
      <c r="CD19" s="170"/>
      <c r="CE19" s="170"/>
      <c r="CF19" s="170"/>
      <c r="CG19" s="170"/>
      <c r="CH19" s="171"/>
      <c r="CI19" s="169">
        <v>3</v>
      </c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1"/>
      <c r="DD19" s="169">
        <v>4</v>
      </c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1"/>
      <c r="DV19" s="169">
        <v>5</v>
      </c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1"/>
      <c r="EN19" s="169">
        <v>6</v>
      </c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1"/>
    </row>
    <row r="20" spans="1:161">
      <c r="A20" s="36"/>
      <c r="B20" s="176" t="s">
        <v>39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7"/>
      <c r="BY20" s="173" t="s">
        <v>40</v>
      </c>
      <c r="BZ20" s="174"/>
      <c r="CA20" s="174"/>
      <c r="CB20" s="174"/>
      <c r="CC20" s="174"/>
      <c r="CD20" s="174"/>
      <c r="CE20" s="174"/>
      <c r="CF20" s="174"/>
      <c r="CG20" s="174"/>
      <c r="CH20" s="175"/>
      <c r="CI20" s="169">
        <v>3</v>
      </c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1"/>
      <c r="DD20" s="169">
        <v>3</v>
      </c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1"/>
      <c r="DV20" s="169">
        <v>0</v>
      </c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1"/>
      <c r="EN20" s="169">
        <v>0</v>
      </c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1"/>
    </row>
    <row r="21" spans="1:161">
      <c r="A21" s="36"/>
      <c r="B21" s="178" t="s">
        <v>43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9"/>
      <c r="BY21" s="173" t="s">
        <v>41</v>
      </c>
      <c r="BZ21" s="174"/>
      <c r="CA21" s="174"/>
      <c r="CB21" s="174"/>
      <c r="CC21" s="174"/>
      <c r="CD21" s="174"/>
      <c r="CE21" s="174"/>
      <c r="CF21" s="174"/>
      <c r="CG21" s="174"/>
      <c r="CH21" s="175"/>
      <c r="CI21" s="169">
        <v>3</v>
      </c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1"/>
      <c r="DD21" s="169">
        <v>3</v>
      </c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1"/>
      <c r="DV21" s="169">
        <v>0</v>
      </c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1"/>
      <c r="EN21" s="169">
        <v>0</v>
      </c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1"/>
    </row>
    <row r="22" spans="1:161">
      <c r="A22" s="36"/>
      <c r="B22" s="176" t="s">
        <v>44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7"/>
      <c r="BY22" s="173" t="s">
        <v>42</v>
      </c>
      <c r="BZ22" s="174"/>
      <c r="CA22" s="174"/>
      <c r="CB22" s="174"/>
      <c r="CC22" s="174"/>
      <c r="CD22" s="174"/>
      <c r="CE22" s="174"/>
      <c r="CF22" s="174"/>
      <c r="CG22" s="174"/>
      <c r="CH22" s="175"/>
      <c r="CI22" s="169">
        <v>0</v>
      </c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1"/>
      <c r="DD22" s="169">
        <v>0</v>
      </c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1"/>
      <c r="DV22" s="169">
        <v>0</v>
      </c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1"/>
      <c r="EN22" s="169">
        <v>0</v>
      </c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1"/>
    </row>
  </sheetData>
  <mergeCells count="57">
    <mergeCell ref="DV22:EM22"/>
    <mergeCell ref="EN22:FE22"/>
    <mergeCell ref="B21:BX21"/>
    <mergeCell ref="BY21:CH21"/>
    <mergeCell ref="B22:BX22"/>
    <mergeCell ref="BY22:CH22"/>
    <mergeCell ref="CI22:DC22"/>
    <mergeCell ref="DD22:DU22"/>
    <mergeCell ref="EN21:FE21"/>
    <mergeCell ref="DD21:DU21"/>
    <mergeCell ref="DV21:EM21"/>
    <mergeCell ref="CI21:DC21"/>
    <mergeCell ref="DV20:EM20"/>
    <mergeCell ref="DD20:DU20"/>
    <mergeCell ref="B1:FD1"/>
    <mergeCell ref="V5:DC5"/>
    <mergeCell ref="DD5:DK5"/>
    <mergeCell ref="DL5:EI5"/>
    <mergeCell ref="A2:FE2"/>
    <mergeCell ref="A3:FE3"/>
    <mergeCell ref="DV18:EM18"/>
    <mergeCell ref="EN20:FE20"/>
    <mergeCell ref="CI20:DC20"/>
    <mergeCell ref="B20:BX20"/>
    <mergeCell ref="BY20:CH20"/>
    <mergeCell ref="W10:DC10"/>
    <mergeCell ref="A19:BX19"/>
    <mergeCell ref="CI19:DC19"/>
    <mergeCell ref="DD19:DU19"/>
    <mergeCell ref="W11:DC11"/>
    <mergeCell ref="DL11:EI11"/>
    <mergeCell ref="A15:FE15"/>
    <mergeCell ref="A17:BX18"/>
    <mergeCell ref="EN18:FE18"/>
    <mergeCell ref="BY17:CH18"/>
    <mergeCell ref="EN19:FE19"/>
    <mergeCell ref="BY19:CH19"/>
    <mergeCell ref="DV19:EM19"/>
    <mergeCell ref="DD18:DU18"/>
    <mergeCell ref="CI17:DC18"/>
    <mergeCell ref="DD17:FE17"/>
    <mergeCell ref="V6:DC6"/>
    <mergeCell ref="DD6:DK6"/>
    <mergeCell ref="DL6:EI6"/>
    <mergeCell ref="A14:FE14"/>
    <mergeCell ref="DD7:DK7"/>
    <mergeCell ref="W7:DC7"/>
    <mergeCell ref="DD10:DK10"/>
    <mergeCell ref="DL10:EI10"/>
    <mergeCell ref="DL8:EI8"/>
    <mergeCell ref="DD11:DK11"/>
    <mergeCell ref="W8:DC8"/>
    <mergeCell ref="DD8:DK8"/>
    <mergeCell ref="W9:DC9"/>
    <mergeCell ref="DL7:EI7"/>
    <mergeCell ref="DD9:DK9"/>
    <mergeCell ref="DL9:EI9"/>
  </mergeCells>
  <phoneticPr fontId="9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Y36"/>
  <sheetViews>
    <sheetView view="pageBreakPreview" topLeftCell="A14" workbookViewId="0">
      <selection activeCell="S36" sqref="S36:BA36"/>
    </sheetView>
  </sheetViews>
  <sheetFormatPr defaultColWidth="0.85546875" defaultRowHeight="12.75"/>
  <cols>
    <col min="1" max="16384" width="0.85546875" style="1"/>
  </cols>
  <sheetData>
    <row r="1" spans="1:143" ht="18" customHeight="1" thickBot="1">
      <c r="S1" s="154" t="s">
        <v>0</v>
      </c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6"/>
    </row>
    <row r="2" spans="1:143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1:143" ht="15" customHeight="1" thickBot="1">
      <c r="S3" s="157" t="s">
        <v>1</v>
      </c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9"/>
    </row>
    <row r="4" spans="1:143" ht="13.5" thickBot="1"/>
    <row r="5" spans="1:143" ht="54.75" customHeight="1" thickBot="1">
      <c r="N5" s="3"/>
      <c r="O5" s="160" t="s">
        <v>2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4"/>
    </row>
    <row r="6" spans="1:143" ht="13.5" thickBot="1"/>
    <row r="7" spans="1:143" ht="15" customHeight="1" thickBot="1">
      <c r="S7" s="157" t="s">
        <v>569</v>
      </c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9"/>
    </row>
    <row r="8" spans="1:143" ht="13.5" thickBot="1"/>
    <row r="9" spans="1:143">
      <c r="AB9" s="164" t="s">
        <v>30</v>
      </c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6"/>
    </row>
    <row r="10" spans="1:143">
      <c r="AB10" s="161" t="s">
        <v>31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3"/>
    </row>
    <row r="11" spans="1:143">
      <c r="AB11" s="5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7" t="s">
        <v>3</v>
      </c>
      <c r="BS11" s="167" t="s">
        <v>657</v>
      </c>
      <c r="BT11" s="167"/>
      <c r="BU11" s="167"/>
      <c r="BV11" s="167"/>
      <c r="BW11" s="167"/>
      <c r="BX11" s="167"/>
      <c r="BY11" s="162" t="s">
        <v>4</v>
      </c>
      <c r="BZ11" s="162"/>
      <c r="CA11" s="167" t="s">
        <v>658</v>
      </c>
      <c r="CB11" s="167"/>
      <c r="CC11" s="167"/>
      <c r="CD11" s="167"/>
      <c r="CE11" s="6" t="s">
        <v>5</v>
      </c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8"/>
    </row>
    <row r="12" spans="1:143">
      <c r="AB12" s="5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68" t="s">
        <v>659</v>
      </c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8"/>
    </row>
    <row r="13" spans="1:143">
      <c r="AB13" s="161" t="s">
        <v>6</v>
      </c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3"/>
    </row>
    <row r="14" spans="1:143"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7" t="s">
        <v>7</v>
      </c>
      <c r="CJ14" s="167" t="s">
        <v>657</v>
      </c>
      <c r="CK14" s="167"/>
      <c r="CL14" s="167"/>
      <c r="CM14" s="167"/>
      <c r="CN14" s="167"/>
      <c r="CO14" s="167"/>
      <c r="CP14" s="6" t="s">
        <v>8</v>
      </c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8"/>
    </row>
    <row r="15" spans="1:143" ht="3.75" customHeight="1" thickBot="1"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1"/>
    </row>
    <row r="16" spans="1:143" ht="21" customHeight="1" thickBot="1"/>
    <row r="17" spans="1:155" ht="3.75" customHeight="1" thickBot="1">
      <c r="DV17" s="148" t="s">
        <v>9</v>
      </c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50"/>
    </row>
    <row r="18" spans="1:155" ht="13.5" customHeight="1" thickBot="1">
      <c r="A18" s="147" t="s">
        <v>10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 t="s">
        <v>11</v>
      </c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V18" s="151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3"/>
    </row>
    <row r="19" spans="1:155" ht="13.5" customHeight="1">
      <c r="A19" s="12"/>
      <c r="B19" s="13" t="s">
        <v>12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4"/>
      <c r="CG19" s="136" t="s">
        <v>32</v>
      </c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8"/>
      <c r="DS19" s="127" t="s">
        <v>13</v>
      </c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</row>
    <row r="20" spans="1:155">
      <c r="A20" s="12"/>
      <c r="B20" s="13" t="s">
        <v>14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4"/>
      <c r="CG20" s="139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1"/>
      <c r="DN20" s="16"/>
      <c r="DS20" s="127" t="s">
        <v>15</v>
      </c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</row>
    <row r="21" spans="1:155" ht="12.75" customHeight="1">
      <c r="A21" s="12"/>
      <c r="B21" s="135" t="s">
        <v>16</v>
      </c>
      <c r="C21" s="135"/>
      <c r="D21" s="135"/>
      <c r="E21" s="135"/>
      <c r="F21" s="13" t="s">
        <v>17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4"/>
      <c r="CG21" s="139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1"/>
      <c r="DN21" s="16"/>
      <c r="DS21" s="127" t="s">
        <v>407</v>
      </c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</row>
    <row r="22" spans="1:155" ht="12.75" customHeight="1">
      <c r="A22" s="12"/>
      <c r="B22" s="13"/>
      <c r="C22" s="13"/>
      <c r="D22" s="13"/>
      <c r="E22" s="13"/>
      <c r="F22" s="13" t="s">
        <v>18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4"/>
      <c r="CG22" s="139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1"/>
      <c r="DN22" s="16"/>
      <c r="DQ22" s="127" t="s">
        <v>19</v>
      </c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</row>
    <row r="23" spans="1:155" ht="12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4"/>
      <c r="CG23" s="139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1"/>
      <c r="DN23" s="16"/>
      <c r="DV23" s="1" t="s">
        <v>20</v>
      </c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7" t="s">
        <v>21</v>
      </c>
      <c r="EM23" s="127"/>
      <c r="EN23" s="127"/>
      <c r="EO23" s="127"/>
      <c r="EP23" s="128"/>
      <c r="EQ23" s="128"/>
      <c r="ER23" s="128"/>
      <c r="ES23" s="128"/>
      <c r="ET23" s="128"/>
      <c r="EU23" s="17"/>
    </row>
    <row r="24" spans="1:155" ht="12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4"/>
      <c r="CG24" s="139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1"/>
      <c r="DN24" s="16"/>
      <c r="DV24" s="1" t="s">
        <v>20</v>
      </c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7" t="s">
        <v>21</v>
      </c>
      <c r="EM24" s="127"/>
      <c r="EN24" s="127"/>
      <c r="EO24" s="127"/>
      <c r="EP24" s="145"/>
      <c r="EQ24" s="145"/>
      <c r="ER24" s="145"/>
      <c r="ES24" s="145"/>
      <c r="ET24" s="145"/>
      <c r="EU24" s="17"/>
      <c r="EV24" s="18"/>
    </row>
    <row r="25" spans="1:155" ht="6" customHeight="1" thickBot="1">
      <c r="A25" s="19"/>
      <c r="B25" s="20"/>
      <c r="C25" s="20"/>
      <c r="D25" s="2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4"/>
      <c r="CG25" s="139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1"/>
      <c r="DN25" s="16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</row>
    <row r="26" spans="1:155" ht="15.7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  <c r="CG26" s="142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4"/>
      <c r="DQ26" s="18"/>
      <c r="DU26" s="18"/>
      <c r="DV26" s="129" t="s">
        <v>22</v>
      </c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1"/>
      <c r="EU26" s="53"/>
      <c r="EV26" s="18"/>
    </row>
    <row r="27" spans="1:155" ht="3.75" customHeight="1" thickBo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Q27" s="18"/>
      <c r="DU27" s="18"/>
      <c r="DV27" s="132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4"/>
      <c r="EU27" s="53"/>
      <c r="EV27" s="18"/>
    </row>
    <row r="28" spans="1:155" ht="33" customHeight="1"/>
    <row r="29" spans="1:155" ht="15.75" customHeight="1">
      <c r="A29" s="24"/>
      <c r="B29" s="25" t="s"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146" t="s">
        <v>655</v>
      </c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27"/>
      <c r="EU29" s="27"/>
      <c r="EV29" s="27"/>
      <c r="EW29" s="27"/>
      <c r="EX29" s="26"/>
      <c r="EY29" s="28"/>
    </row>
    <row r="30" spans="1:155" ht="2.1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1"/>
    </row>
    <row r="31" spans="1:155" ht="15.75" customHeight="1">
      <c r="A31" s="24"/>
      <c r="B31" s="25" t="s">
        <v>24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126" t="s">
        <v>656</v>
      </c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32"/>
      <c r="EU31" s="32"/>
      <c r="EV31" s="32"/>
      <c r="EW31" s="32"/>
      <c r="EX31" s="26"/>
      <c r="EY31" s="28"/>
    </row>
    <row r="32" spans="1:155" ht="2.1" customHeight="1" thickBo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1"/>
    </row>
    <row r="33" spans="1:155" ht="18" customHeight="1" thickBot="1">
      <c r="A33" s="118" t="s">
        <v>25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06" t="s">
        <v>26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8"/>
    </row>
    <row r="34" spans="1:155" ht="28.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  <c r="S34" s="109" t="s">
        <v>27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1"/>
      <c r="BB34" s="109" t="s">
        <v>28</v>
      </c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1"/>
      <c r="CJ34" s="112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4"/>
      <c r="DR34" s="112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4"/>
    </row>
    <row r="35" spans="1:155" s="33" customFormat="1" ht="13.5" thickBot="1">
      <c r="A35" s="115">
        <v>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7"/>
      <c r="S35" s="115">
        <v>2</v>
      </c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7"/>
      <c r="BB35" s="115">
        <v>3</v>
      </c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7"/>
      <c r="CJ35" s="115">
        <v>4</v>
      </c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7"/>
      <c r="DR35" s="123">
        <v>5</v>
      </c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5"/>
    </row>
    <row r="36" spans="1:155" s="34" customFormat="1" ht="13.5" thickBot="1">
      <c r="A36" s="100" t="s">
        <v>29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  <c r="S36" s="103" t="s">
        <v>785</v>
      </c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5"/>
      <c r="BB36" s="103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5"/>
      <c r="CJ36" s="103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5"/>
      <c r="DR36" s="103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5"/>
    </row>
  </sheetData>
  <mergeCells count="46">
    <mergeCell ref="S1:EH1"/>
    <mergeCell ref="S3:EH3"/>
    <mergeCell ref="O5:EL5"/>
    <mergeCell ref="S7:EH7"/>
    <mergeCell ref="AB9:DY9"/>
    <mergeCell ref="AB10:DY10"/>
    <mergeCell ref="BY11:BZ11"/>
    <mergeCell ref="CA11:CD11"/>
    <mergeCell ref="AB13:DY13"/>
    <mergeCell ref="CJ14:CO14"/>
    <mergeCell ref="B21:E21"/>
    <mergeCell ref="DS21:EW21"/>
    <mergeCell ref="AY12:DB12"/>
    <mergeCell ref="BS11:BX11"/>
    <mergeCell ref="A18:CF18"/>
    <mergeCell ref="CG18:DM18"/>
    <mergeCell ref="DV17:ET18"/>
    <mergeCell ref="AV29:ES29"/>
    <mergeCell ref="CG19:DM26"/>
    <mergeCell ref="DS19:EW19"/>
    <mergeCell ref="DS20:EW20"/>
    <mergeCell ref="DY24:EK24"/>
    <mergeCell ref="DV26:ET27"/>
    <mergeCell ref="DQ22:EY22"/>
    <mergeCell ref="DY23:EK23"/>
    <mergeCell ref="EL23:EO23"/>
    <mergeCell ref="EP23:ET23"/>
    <mergeCell ref="EL24:EO24"/>
    <mergeCell ref="EP24:ET24"/>
    <mergeCell ref="S31:ES31"/>
    <mergeCell ref="A33:R34"/>
    <mergeCell ref="S33:EY33"/>
    <mergeCell ref="S34:BA34"/>
    <mergeCell ref="BB34:CI34"/>
    <mergeCell ref="CJ34:DQ34"/>
    <mergeCell ref="DR34:EY34"/>
    <mergeCell ref="DR35:EY35"/>
    <mergeCell ref="A36:R36"/>
    <mergeCell ref="S36:BA36"/>
    <mergeCell ref="BB36:CI36"/>
    <mergeCell ref="CJ36:DQ36"/>
    <mergeCell ref="DR36:EY36"/>
    <mergeCell ref="A35:R35"/>
    <mergeCell ref="S35:BA35"/>
    <mergeCell ref="BB35:CI35"/>
    <mergeCell ref="CJ35:DQ35"/>
  </mergeCells>
  <phoneticPr fontId="9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E22"/>
  <sheetViews>
    <sheetView view="pageBreakPreview" topLeftCell="A10" workbookViewId="0">
      <selection activeCell="AP33" sqref="AP33"/>
    </sheetView>
  </sheetViews>
  <sheetFormatPr defaultColWidth="0.85546875" defaultRowHeight="12.75"/>
  <cols>
    <col min="1" max="16384" width="0.85546875" style="1"/>
  </cols>
  <sheetData>
    <row r="1" spans="1:161" ht="15.75">
      <c r="B1" s="172" t="s">
        <v>47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</row>
    <row r="2" spans="1:161" ht="15.75">
      <c r="A2" s="172" t="s">
        <v>48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</row>
    <row r="3" spans="1:161" ht="15.75">
      <c r="A3" s="172" t="s">
        <v>49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</row>
    <row r="5" spans="1:161" ht="27" customHeight="1">
      <c r="V5" s="192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4"/>
      <c r="DD5" s="192" t="s">
        <v>33</v>
      </c>
      <c r="DE5" s="193"/>
      <c r="DF5" s="193"/>
      <c r="DG5" s="193"/>
      <c r="DH5" s="193"/>
      <c r="DI5" s="193"/>
      <c r="DJ5" s="193"/>
      <c r="DK5" s="194"/>
      <c r="DL5" s="192" t="s">
        <v>50</v>
      </c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6"/>
    </row>
    <row r="6" spans="1:161">
      <c r="V6" s="169">
        <v>1</v>
      </c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1"/>
      <c r="DD6" s="169">
        <v>2</v>
      </c>
      <c r="DE6" s="170"/>
      <c r="DF6" s="170"/>
      <c r="DG6" s="170"/>
      <c r="DH6" s="170"/>
      <c r="DI6" s="170"/>
      <c r="DJ6" s="170"/>
      <c r="DK6" s="171"/>
      <c r="DL6" s="169">
        <v>3</v>
      </c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1"/>
    </row>
    <row r="7" spans="1:161">
      <c r="V7" s="36"/>
      <c r="W7" s="176" t="s">
        <v>51</v>
      </c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7"/>
      <c r="DD7" s="173" t="s">
        <v>40</v>
      </c>
      <c r="DE7" s="174"/>
      <c r="DF7" s="174"/>
      <c r="DG7" s="174"/>
      <c r="DH7" s="174"/>
      <c r="DI7" s="174"/>
      <c r="DJ7" s="174"/>
      <c r="DK7" s="175"/>
      <c r="DL7" s="169">
        <v>1</v>
      </c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1"/>
    </row>
    <row r="8" spans="1:161">
      <c r="V8" s="36"/>
      <c r="W8" s="176" t="s">
        <v>52</v>
      </c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7"/>
      <c r="DD8" s="173" t="s">
        <v>41</v>
      </c>
      <c r="DE8" s="174"/>
      <c r="DF8" s="174"/>
      <c r="DG8" s="174"/>
      <c r="DH8" s="174"/>
      <c r="DI8" s="174"/>
      <c r="DJ8" s="174"/>
      <c r="DK8" s="175"/>
      <c r="DL8" s="169">
        <v>1</v>
      </c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1"/>
    </row>
    <row r="9" spans="1:161">
      <c r="V9" s="36"/>
      <c r="W9" s="176" t="s">
        <v>53</v>
      </c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7"/>
      <c r="DD9" s="173" t="s">
        <v>42</v>
      </c>
      <c r="DE9" s="174"/>
      <c r="DF9" s="174"/>
      <c r="DG9" s="174"/>
      <c r="DH9" s="174"/>
      <c r="DI9" s="174"/>
      <c r="DJ9" s="174"/>
      <c r="DK9" s="175"/>
      <c r="DL9" s="169">
        <v>1</v>
      </c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1"/>
    </row>
    <row r="10" spans="1:161" ht="25.5" customHeight="1">
      <c r="V10" s="36"/>
      <c r="W10" s="197" t="s">
        <v>56</v>
      </c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9"/>
      <c r="DD10" s="173" t="s">
        <v>54</v>
      </c>
      <c r="DE10" s="174"/>
      <c r="DF10" s="174"/>
      <c r="DG10" s="174"/>
      <c r="DH10" s="174"/>
      <c r="DI10" s="174"/>
      <c r="DJ10" s="174"/>
      <c r="DK10" s="175"/>
      <c r="DL10" s="169">
        <v>1</v>
      </c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1"/>
    </row>
    <row r="11" spans="1:161">
      <c r="V11" s="36"/>
      <c r="W11" s="178" t="s">
        <v>57</v>
      </c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9"/>
      <c r="DD11" s="173" t="s">
        <v>55</v>
      </c>
      <c r="DE11" s="174"/>
      <c r="DF11" s="174"/>
      <c r="DG11" s="174"/>
      <c r="DH11" s="174"/>
      <c r="DI11" s="174"/>
      <c r="DJ11" s="174"/>
      <c r="DK11" s="175"/>
      <c r="DL11" s="169">
        <v>1</v>
      </c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1"/>
    </row>
    <row r="14" spans="1:161" ht="15.75">
      <c r="A14" s="172" t="s">
        <v>58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</row>
    <row r="15" spans="1:161" s="39" customFormat="1">
      <c r="A15" s="180" t="s">
        <v>46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</row>
    <row r="16" spans="1:161">
      <c r="FE16" s="37" t="s">
        <v>45</v>
      </c>
    </row>
    <row r="17" spans="1:161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3"/>
      <c r="BY17" s="181" t="s">
        <v>33</v>
      </c>
      <c r="BZ17" s="187"/>
      <c r="CA17" s="187"/>
      <c r="CB17" s="187"/>
      <c r="CC17" s="187"/>
      <c r="CD17" s="187"/>
      <c r="CE17" s="187"/>
      <c r="CF17" s="187"/>
      <c r="CG17" s="187"/>
      <c r="CH17" s="188"/>
      <c r="CI17" s="181" t="s">
        <v>34</v>
      </c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8"/>
      <c r="DD17" s="169" t="s">
        <v>38</v>
      </c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1"/>
    </row>
    <row r="18" spans="1:161" ht="40.5" customHeight="1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4"/>
      <c r="BY18" s="189"/>
      <c r="BZ18" s="190"/>
      <c r="CA18" s="190"/>
      <c r="CB18" s="190"/>
      <c r="CC18" s="190"/>
      <c r="CD18" s="190"/>
      <c r="CE18" s="190"/>
      <c r="CF18" s="190"/>
      <c r="CG18" s="190"/>
      <c r="CH18" s="191"/>
      <c r="CI18" s="189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1"/>
      <c r="DD18" s="184" t="s">
        <v>35</v>
      </c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6"/>
      <c r="DV18" s="184" t="s">
        <v>36</v>
      </c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6"/>
      <c r="EN18" s="184" t="s">
        <v>37</v>
      </c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6"/>
    </row>
    <row r="19" spans="1:161">
      <c r="A19" s="169">
        <v>1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1"/>
      <c r="BY19" s="169">
        <v>2</v>
      </c>
      <c r="BZ19" s="170"/>
      <c r="CA19" s="170"/>
      <c r="CB19" s="170"/>
      <c r="CC19" s="170"/>
      <c r="CD19" s="170"/>
      <c r="CE19" s="170"/>
      <c r="CF19" s="170"/>
      <c r="CG19" s="170"/>
      <c r="CH19" s="171"/>
      <c r="CI19" s="169">
        <v>3</v>
      </c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1"/>
      <c r="DD19" s="169">
        <v>4</v>
      </c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1"/>
      <c r="DV19" s="169">
        <v>5</v>
      </c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1"/>
      <c r="EN19" s="169">
        <v>6</v>
      </c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0"/>
      <c r="FE19" s="171"/>
    </row>
    <row r="20" spans="1:161">
      <c r="A20" s="36"/>
      <c r="B20" s="176" t="s">
        <v>39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7"/>
      <c r="BY20" s="173" t="s">
        <v>40</v>
      </c>
      <c r="BZ20" s="174"/>
      <c r="CA20" s="174"/>
      <c r="CB20" s="174"/>
      <c r="CC20" s="174"/>
      <c r="CD20" s="174"/>
      <c r="CE20" s="174"/>
      <c r="CF20" s="174"/>
      <c r="CG20" s="174"/>
      <c r="CH20" s="175"/>
      <c r="CI20" s="169">
        <v>3</v>
      </c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1"/>
      <c r="DD20" s="169">
        <v>3</v>
      </c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1"/>
      <c r="DV20" s="169">
        <v>0</v>
      </c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1"/>
      <c r="EN20" s="169">
        <v>0</v>
      </c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1"/>
    </row>
    <row r="21" spans="1:161">
      <c r="A21" s="36"/>
      <c r="B21" s="178" t="s">
        <v>43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9"/>
      <c r="BY21" s="173" t="s">
        <v>41</v>
      </c>
      <c r="BZ21" s="174"/>
      <c r="CA21" s="174"/>
      <c r="CB21" s="174"/>
      <c r="CC21" s="174"/>
      <c r="CD21" s="174"/>
      <c r="CE21" s="174"/>
      <c r="CF21" s="174"/>
      <c r="CG21" s="174"/>
      <c r="CH21" s="175"/>
      <c r="CI21" s="169">
        <v>3</v>
      </c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1"/>
      <c r="DD21" s="169">
        <v>3</v>
      </c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1"/>
      <c r="DV21" s="169">
        <v>0</v>
      </c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1"/>
      <c r="EN21" s="169">
        <v>0</v>
      </c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1"/>
    </row>
    <row r="22" spans="1:161">
      <c r="A22" s="36"/>
      <c r="B22" s="176" t="s">
        <v>44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7"/>
      <c r="BY22" s="173" t="s">
        <v>42</v>
      </c>
      <c r="BZ22" s="174"/>
      <c r="CA22" s="174"/>
      <c r="CB22" s="174"/>
      <c r="CC22" s="174"/>
      <c r="CD22" s="174"/>
      <c r="CE22" s="174"/>
      <c r="CF22" s="174"/>
      <c r="CG22" s="174"/>
      <c r="CH22" s="175"/>
      <c r="CI22" s="169">
        <v>0</v>
      </c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1"/>
      <c r="DD22" s="169">
        <v>0</v>
      </c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1"/>
      <c r="DV22" s="169">
        <v>0</v>
      </c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1"/>
      <c r="EN22" s="169">
        <v>0</v>
      </c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1"/>
    </row>
  </sheetData>
  <mergeCells count="57">
    <mergeCell ref="BY17:CH18"/>
    <mergeCell ref="CI17:DC18"/>
    <mergeCell ref="DV20:EM20"/>
    <mergeCell ref="EN20:FE20"/>
    <mergeCell ref="A14:FE14"/>
    <mergeCell ref="DV18:EM18"/>
    <mergeCell ref="EN18:FE18"/>
    <mergeCell ref="DD17:FE17"/>
    <mergeCell ref="A17:BX18"/>
    <mergeCell ref="DD18:DU18"/>
    <mergeCell ref="BY19:CH19"/>
    <mergeCell ref="CI19:DC19"/>
    <mergeCell ref="DD19:DU19"/>
    <mergeCell ref="DV19:EM19"/>
    <mergeCell ref="B20:BX20"/>
    <mergeCell ref="A15:FE15"/>
    <mergeCell ref="BY20:CH20"/>
    <mergeCell ref="CI20:DC20"/>
    <mergeCell ref="DD20:DU20"/>
    <mergeCell ref="A19:BX19"/>
    <mergeCell ref="EN19:FE19"/>
    <mergeCell ref="DV22:EM22"/>
    <mergeCell ref="EN22:FE22"/>
    <mergeCell ref="B21:BX21"/>
    <mergeCell ref="BY21:CH21"/>
    <mergeCell ref="B22:BX22"/>
    <mergeCell ref="BY22:CH22"/>
    <mergeCell ref="CI22:DC22"/>
    <mergeCell ref="DD22:DU22"/>
    <mergeCell ref="CI21:DC21"/>
    <mergeCell ref="DD21:DU21"/>
    <mergeCell ref="DV21:EM21"/>
    <mergeCell ref="EN21:FE21"/>
    <mergeCell ref="B1:FD1"/>
    <mergeCell ref="V5:DC5"/>
    <mergeCell ref="DD5:DK5"/>
    <mergeCell ref="DL5:EI5"/>
    <mergeCell ref="A2:FE2"/>
    <mergeCell ref="A3:FE3"/>
    <mergeCell ref="V6:DC6"/>
    <mergeCell ref="W7:DC7"/>
    <mergeCell ref="W8:DC8"/>
    <mergeCell ref="DD8:DK8"/>
    <mergeCell ref="DL8:EI8"/>
    <mergeCell ref="DD6:DK6"/>
    <mergeCell ref="DL6:EI6"/>
    <mergeCell ref="DD7:DK7"/>
    <mergeCell ref="DL7:EI7"/>
    <mergeCell ref="W11:DC11"/>
    <mergeCell ref="DD11:DK11"/>
    <mergeCell ref="DL11:EI11"/>
    <mergeCell ref="W9:DC9"/>
    <mergeCell ref="DD9:DK9"/>
    <mergeCell ref="DL9:EI9"/>
    <mergeCell ref="W10:DC10"/>
    <mergeCell ref="DD10:DK10"/>
    <mergeCell ref="DL10:EI10"/>
  </mergeCells>
  <phoneticPr fontId="9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FE73"/>
  <sheetViews>
    <sheetView view="pageBreakPreview" workbookViewId="0">
      <selection activeCell="CD64" sqref="CD64:CS67"/>
    </sheetView>
  </sheetViews>
  <sheetFormatPr defaultColWidth="0.85546875" defaultRowHeight="12.75"/>
  <cols>
    <col min="1" max="16384" width="0.85546875" style="1"/>
  </cols>
  <sheetData>
    <row r="1" spans="1:161" ht="15" customHeight="1">
      <c r="B1" s="172" t="s">
        <v>408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</row>
    <row r="2" spans="1:161" ht="15" customHeight="1">
      <c r="B2" s="172" t="s">
        <v>559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</row>
    <row r="3" spans="1:161" ht="1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E3" s="37" t="s">
        <v>82</v>
      </c>
    </row>
    <row r="4" spans="1:161" s="33" customFormat="1">
      <c r="A4" s="181" t="s">
        <v>83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3"/>
      <c r="AL4" s="181" t="s">
        <v>266</v>
      </c>
      <c r="AM4" s="182"/>
      <c r="AN4" s="182"/>
      <c r="AO4" s="182"/>
      <c r="AP4" s="182"/>
      <c r="AQ4" s="182"/>
      <c r="AR4" s="182"/>
      <c r="AS4" s="182"/>
      <c r="AT4" s="183"/>
      <c r="AU4" s="181" t="s">
        <v>413</v>
      </c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3"/>
      <c r="BN4" s="181" t="s">
        <v>66</v>
      </c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3"/>
      <c r="CD4" s="181" t="s">
        <v>412</v>
      </c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3"/>
      <c r="CT4" s="207" t="s">
        <v>409</v>
      </c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6"/>
    </row>
    <row r="5" spans="1:161" s="33" customFormat="1" ht="94.5" customHeight="1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4"/>
      <c r="AL5" s="142"/>
      <c r="AM5" s="143"/>
      <c r="AN5" s="143"/>
      <c r="AO5" s="143"/>
      <c r="AP5" s="143"/>
      <c r="AQ5" s="143"/>
      <c r="AR5" s="143"/>
      <c r="AS5" s="143"/>
      <c r="AT5" s="144"/>
      <c r="AU5" s="142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4"/>
      <c r="BN5" s="142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4"/>
      <c r="CD5" s="142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4"/>
      <c r="CT5" s="192" t="s">
        <v>138</v>
      </c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4"/>
      <c r="DJ5" s="192" t="s">
        <v>410</v>
      </c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4"/>
      <c r="DZ5" s="192" t="s">
        <v>411</v>
      </c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4"/>
      <c r="EP5" s="192" t="s">
        <v>196</v>
      </c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4"/>
    </row>
    <row r="6" spans="1:161" s="33" customFormat="1">
      <c r="A6" s="207">
        <v>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6"/>
      <c r="AL6" s="207">
        <v>2</v>
      </c>
      <c r="AM6" s="195"/>
      <c r="AN6" s="195"/>
      <c r="AO6" s="195"/>
      <c r="AP6" s="195"/>
      <c r="AQ6" s="195"/>
      <c r="AR6" s="195"/>
      <c r="AS6" s="195"/>
      <c r="AT6" s="196"/>
      <c r="AU6" s="207">
        <v>3</v>
      </c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6"/>
      <c r="BN6" s="207">
        <v>4</v>
      </c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6"/>
      <c r="CD6" s="207">
        <v>5</v>
      </c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6"/>
      <c r="CT6" s="207">
        <v>6</v>
      </c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6"/>
      <c r="DJ6" s="207">
        <v>7</v>
      </c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6"/>
      <c r="DZ6" s="207">
        <v>8</v>
      </c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6"/>
      <c r="EP6" s="207">
        <v>9</v>
      </c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6"/>
    </row>
    <row r="7" spans="1:161" s="55" customFormat="1">
      <c r="A7" s="54"/>
      <c r="B7" s="205" t="s">
        <v>68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6"/>
      <c r="AL7" s="208" t="s">
        <v>40</v>
      </c>
      <c r="AM7" s="209"/>
      <c r="AN7" s="209"/>
      <c r="AO7" s="209"/>
      <c r="AP7" s="209"/>
      <c r="AQ7" s="209"/>
      <c r="AR7" s="209"/>
      <c r="AS7" s="209"/>
      <c r="AT7" s="210"/>
      <c r="AU7" s="208" t="s">
        <v>69</v>
      </c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/>
      <c r="BN7" s="217">
        <f>SUM(BN10:CC35)</f>
        <v>16765</v>
      </c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9"/>
      <c r="CD7" s="220">
        <f>SUM(CD10:CS35)</f>
        <v>2612</v>
      </c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2"/>
      <c r="CT7" s="217">
        <f>SUM(CT10:DI35)</f>
        <v>1722</v>
      </c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9"/>
      <c r="DJ7" s="217">
        <f>SUM(DJ10:DY35)</f>
        <v>0</v>
      </c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9"/>
      <c r="DZ7" s="217">
        <f>SUM(DZ10:EO35)</f>
        <v>0</v>
      </c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9"/>
      <c r="EP7" s="217">
        <f>SUM(EP10:FE35)</f>
        <v>890</v>
      </c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9"/>
    </row>
    <row r="8" spans="1:161" ht="12.75" customHeight="1">
      <c r="A8" s="225" t="s">
        <v>71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7"/>
      <c r="AL8" s="228"/>
      <c r="AM8" s="229"/>
      <c r="AN8" s="229"/>
      <c r="AO8" s="229"/>
      <c r="AP8" s="229"/>
      <c r="AQ8" s="229"/>
      <c r="AR8" s="229"/>
      <c r="AS8" s="229"/>
      <c r="AT8" s="230"/>
      <c r="AU8" s="236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8"/>
      <c r="BN8" s="211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3"/>
      <c r="CD8" s="211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3"/>
      <c r="CT8" s="211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3"/>
      <c r="DJ8" s="211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3"/>
      <c r="DZ8" s="211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3"/>
      <c r="EP8" s="211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3"/>
    </row>
    <row r="9" spans="1:161">
      <c r="A9" s="29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5"/>
      <c r="AL9" s="231"/>
      <c r="AM9" s="232"/>
      <c r="AN9" s="232"/>
      <c r="AO9" s="232"/>
      <c r="AP9" s="232"/>
      <c r="AQ9" s="232"/>
      <c r="AR9" s="232"/>
      <c r="AS9" s="232"/>
      <c r="AT9" s="233"/>
      <c r="AU9" s="239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240"/>
      <c r="BN9" s="214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6"/>
      <c r="CD9" s="214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6"/>
      <c r="CT9" s="214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6"/>
      <c r="DJ9" s="214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6"/>
      <c r="DZ9" s="214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6"/>
      <c r="EP9" s="214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6"/>
    </row>
    <row r="10" spans="1:161" ht="12.75" customHeight="1">
      <c r="A10" s="36"/>
      <c r="B10" s="203" t="s">
        <v>571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4"/>
      <c r="AL10" s="173"/>
      <c r="AM10" s="174"/>
      <c r="AN10" s="174"/>
      <c r="AO10" s="174"/>
      <c r="AP10" s="174"/>
      <c r="AQ10" s="174"/>
      <c r="AR10" s="174"/>
      <c r="AS10" s="174"/>
      <c r="AT10" s="175"/>
      <c r="AU10" s="201" t="s">
        <v>605</v>
      </c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202"/>
      <c r="BN10" s="198">
        <v>390</v>
      </c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200"/>
      <c r="CD10" s="198">
        <v>48</v>
      </c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200"/>
      <c r="CT10" s="198">
        <v>47</v>
      </c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200"/>
      <c r="DJ10" s="198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200"/>
      <c r="DZ10" s="198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200"/>
      <c r="EP10" s="198">
        <v>1</v>
      </c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200"/>
    </row>
    <row r="11" spans="1:161" ht="12.75" customHeight="1">
      <c r="A11" s="36"/>
      <c r="B11" s="203" t="s">
        <v>573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4"/>
      <c r="AL11" s="173"/>
      <c r="AM11" s="174"/>
      <c r="AN11" s="174"/>
      <c r="AO11" s="174"/>
      <c r="AP11" s="174"/>
      <c r="AQ11" s="174"/>
      <c r="AR11" s="174"/>
      <c r="AS11" s="174"/>
      <c r="AT11" s="175"/>
      <c r="AU11" s="201" t="s">
        <v>606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202"/>
      <c r="BN11" s="198">
        <v>626</v>
      </c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200"/>
      <c r="CD11" s="198">
        <v>103</v>
      </c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200"/>
      <c r="CT11" s="198">
        <v>85</v>
      </c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200"/>
      <c r="DJ11" s="198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200"/>
      <c r="DZ11" s="198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200"/>
      <c r="EP11" s="198">
        <v>18</v>
      </c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200"/>
    </row>
    <row r="12" spans="1:161" ht="12.75" customHeight="1">
      <c r="A12" s="36"/>
      <c r="B12" s="203" t="s">
        <v>574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4"/>
      <c r="AL12" s="173"/>
      <c r="AM12" s="174"/>
      <c r="AN12" s="174"/>
      <c r="AO12" s="174"/>
      <c r="AP12" s="174"/>
      <c r="AQ12" s="174"/>
      <c r="AR12" s="174"/>
      <c r="AS12" s="174"/>
      <c r="AT12" s="175"/>
      <c r="AU12" s="201" t="s">
        <v>607</v>
      </c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202"/>
      <c r="BN12" s="198">
        <v>160</v>
      </c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200"/>
      <c r="CD12" s="198">
        <v>42</v>
      </c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200"/>
      <c r="CT12" s="198">
        <v>42</v>
      </c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200"/>
      <c r="DJ12" s="198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200"/>
      <c r="DZ12" s="198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200"/>
      <c r="EP12" s="198">
        <v>0</v>
      </c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200"/>
    </row>
    <row r="13" spans="1:161" ht="12.75" customHeight="1">
      <c r="A13" s="36"/>
      <c r="B13" s="203" t="s">
        <v>575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  <c r="AL13" s="173"/>
      <c r="AM13" s="174"/>
      <c r="AN13" s="174"/>
      <c r="AO13" s="174"/>
      <c r="AP13" s="174"/>
      <c r="AQ13" s="174"/>
      <c r="AR13" s="174"/>
      <c r="AS13" s="174"/>
      <c r="AT13" s="175"/>
      <c r="AU13" s="201" t="s">
        <v>608</v>
      </c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202"/>
      <c r="BN13" s="198">
        <v>652</v>
      </c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200"/>
      <c r="CD13" s="198">
        <v>127</v>
      </c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200"/>
      <c r="CT13" s="198">
        <v>117</v>
      </c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200"/>
      <c r="DJ13" s="198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200"/>
      <c r="DZ13" s="198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200"/>
      <c r="EP13" s="198">
        <v>10</v>
      </c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200"/>
    </row>
    <row r="14" spans="1:161" ht="12.75" customHeight="1">
      <c r="A14" s="36"/>
      <c r="B14" s="203" t="s">
        <v>576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4"/>
      <c r="AL14" s="173"/>
      <c r="AM14" s="174"/>
      <c r="AN14" s="174"/>
      <c r="AO14" s="174"/>
      <c r="AP14" s="174"/>
      <c r="AQ14" s="174"/>
      <c r="AR14" s="174"/>
      <c r="AS14" s="174"/>
      <c r="AT14" s="175"/>
      <c r="AU14" s="201" t="s">
        <v>609</v>
      </c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202"/>
      <c r="BN14" s="198">
        <v>303</v>
      </c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200"/>
      <c r="CD14" s="198">
        <v>88</v>
      </c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200"/>
      <c r="CT14" s="198">
        <v>78</v>
      </c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200"/>
      <c r="DJ14" s="198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200"/>
      <c r="DZ14" s="198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200"/>
      <c r="EP14" s="198">
        <v>10</v>
      </c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200"/>
    </row>
    <row r="15" spans="1:161" ht="12.75" customHeight="1">
      <c r="A15" s="36"/>
      <c r="B15" s="203" t="s">
        <v>577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4"/>
      <c r="AL15" s="173"/>
      <c r="AM15" s="174"/>
      <c r="AN15" s="174"/>
      <c r="AO15" s="174"/>
      <c r="AP15" s="174"/>
      <c r="AQ15" s="174"/>
      <c r="AR15" s="174"/>
      <c r="AS15" s="174"/>
      <c r="AT15" s="175"/>
      <c r="AU15" s="201" t="s">
        <v>603</v>
      </c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202"/>
      <c r="BN15" s="198">
        <v>321</v>
      </c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200"/>
      <c r="CD15" s="198">
        <v>57</v>
      </c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200"/>
      <c r="CT15" s="198">
        <v>52</v>
      </c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200"/>
      <c r="DJ15" s="198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200"/>
      <c r="DZ15" s="198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200"/>
      <c r="EP15" s="198">
        <v>5</v>
      </c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200"/>
    </row>
    <row r="16" spans="1:161" ht="12.75" customHeight="1">
      <c r="A16" s="36"/>
      <c r="B16" s="203" t="s">
        <v>578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4"/>
      <c r="AL16" s="173"/>
      <c r="AM16" s="174"/>
      <c r="AN16" s="174"/>
      <c r="AO16" s="174"/>
      <c r="AP16" s="174"/>
      <c r="AQ16" s="174"/>
      <c r="AR16" s="174"/>
      <c r="AS16" s="174"/>
      <c r="AT16" s="175"/>
      <c r="AU16" s="201" t="s">
        <v>638</v>
      </c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202"/>
      <c r="BN16" s="198">
        <v>979</v>
      </c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200"/>
      <c r="CD16" s="198">
        <v>208</v>
      </c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200"/>
      <c r="CT16" s="198">
        <v>165</v>
      </c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200"/>
      <c r="DJ16" s="198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200"/>
      <c r="DZ16" s="198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200"/>
      <c r="EP16" s="198">
        <v>43</v>
      </c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200"/>
    </row>
    <row r="17" spans="1:161" ht="12.75" customHeight="1">
      <c r="A17" s="36"/>
      <c r="B17" s="203" t="s">
        <v>579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4"/>
      <c r="AL17" s="173"/>
      <c r="AM17" s="174"/>
      <c r="AN17" s="174"/>
      <c r="AO17" s="174"/>
      <c r="AP17" s="174"/>
      <c r="AQ17" s="174"/>
      <c r="AR17" s="174"/>
      <c r="AS17" s="174"/>
      <c r="AT17" s="175"/>
      <c r="AU17" s="201" t="s">
        <v>639</v>
      </c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202"/>
      <c r="BN17" s="198">
        <v>415</v>
      </c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200"/>
      <c r="CD17" s="198">
        <v>91</v>
      </c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200"/>
      <c r="CT17" s="198">
        <v>43</v>
      </c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200"/>
      <c r="DJ17" s="198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200"/>
      <c r="DZ17" s="198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200"/>
      <c r="EP17" s="198">
        <v>48</v>
      </c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200"/>
    </row>
    <row r="18" spans="1:161" ht="12.75" customHeight="1">
      <c r="A18" s="36"/>
      <c r="B18" s="203" t="s">
        <v>629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4"/>
      <c r="AL18" s="173"/>
      <c r="AM18" s="174"/>
      <c r="AN18" s="174"/>
      <c r="AO18" s="174"/>
      <c r="AP18" s="174"/>
      <c r="AQ18" s="174"/>
      <c r="AR18" s="174"/>
      <c r="AS18" s="174"/>
      <c r="AT18" s="175"/>
      <c r="AU18" s="201" t="s">
        <v>610</v>
      </c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202"/>
      <c r="BN18" s="198">
        <v>548</v>
      </c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200"/>
      <c r="CD18" s="198">
        <v>122</v>
      </c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200"/>
      <c r="CT18" s="198">
        <v>90</v>
      </c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200"/>
      <c r="DJ18" s="198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200"/>
      <c r="DZ18" s="198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200"/>
      <c r="EP18" s="198">
        <v>32</v>
      </c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200"/>
    </row>
    <row r="19" spans="1:161" ht="14.25" customHeight="1">
      <c r="A19" s="36"/>
      <c r="B19" s="203" t="s">
        <v>641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4"/>
      <c r="AL19" s="173"/>
      <c r="AM19" s="174"/>
      <c r="AN19" s="174"/>
      <c r="AO19" s="174"/>
      <c r="AP19" s="174"/>
      <c r="AQ19" s="174"/>
      <c r="AR19" s="174"/>
      <c r="AS19" s="174"/>
      <c r="AT19" s="175"/>
      <c r="AU19" s="201" t="s">
        <v>640</v>
      </c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202"/>
      <c r="BN19" s="198">
        <v>695</v>
      </c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200"/>
      <c r="CD19" s="198">
        <v>71</v>
      </c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200"/>
      <c r="CT19" s="198">
        <v>41</v>
      </c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200"/>
      <c r="DJ19" s="198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200"/>
      <c r="DZ19" s="198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200"/>
      <c r="EP19" s="198">
        <v>30</v>
      </c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200"/>
    </row>
    <row r="20" spans="1:161" ht="12.75" customHeight="1">
      <c r="A20" s="36"/>
      <c r="B20" s="203" t="s">
        <v>628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4"/>
      <c r="AL20" s="173"/>
      <c r="AM20" s="174"/>
      <c r="AN20" s="174"/>
      <c r="AO20" s="174"/>
      <c r="AP20" s="174"/>
      <c r="AQ20" s="174"/>
      <c r="AR20" s="174"/>
      <c r="AS20" s="174"/>
      <c r="AT20" s="175"/>
      <c r="AU20" s="201" t="s">
        <v>642</v>
      </c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202"/>
      <c r="BN20" s="198">
        <v>506</v>
      </c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200"/>
      <c r="CD20" s="198">
        <v>85</v>
      </c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200"/>
      <c r="CT20" s="198">
        <v>44</v>
      </c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198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200"/>
      <c r="DZ20" s="198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200"/>
      <c r="EP20" s="198">
        <v>41</v>
      </c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200"/>
    </row>
    <row r="21" spans="1:161" ht="12.75" customHeight="1">
      <c r="A21" s="36"/>
      <c r="B21" s="203" t="s">
        <v>589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4"/>
      <c r="AL21" s="173"/>
      <c r="AM21" s="174"/>
      <c r="AN21" s="174"/>
      <c r="AO21" s="174"/>
      <c r="AP21" s="174"/>
      <c r="AQ21" s="174"/>
      <c r="AR21" s="174"/>
      <c r="AS21" s="174"/>
      <c r="AT21" s="175"/>
      <c r="AU21" s="201" t="s">
        <v>614</v>
      </c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202"/>
      <c r="BN21" s="198">
        <v>530</v>
      </c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200"/>
      <c r="CD21" s="198">
        <v>58</v>
      </c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200"/>
      <c r="CT21" s="198">
        <v>25</v>
      </c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200"/>
      <c r="DJ21" s="198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200"/>
      <c r="DZ21" s="198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200"/>
      <c r="EP21" s="198">
        <v>33</v>
      </c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200"/>
    </row>
    <row r="22" spans="1:161" ht="12.75" customHeight="1">
      <c r="A22" s="36"/>
      <c r="B22" s="203" t="s">
        <v>581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4"/>
      <c r="AL22" s="173"/>
      <c r="AM22" s="174"/>
      <c r="AN22" s="174"/>
      <c r="AO22" s="174"/>
      <c r="AP22" s="174"/>
      <c r="AQ22" s="174"/>
      <c r="AR22" s="174"/>
      <c r="AS22" s="174"/>
      <c r="AT22" s="175"/>
      <c r="AU22" s="201" t="s">
        <v>643</v>
      </c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202"/>
      <c r="BN22" s="198">
        <v>176</v>
      </c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200"/>
      <c r="CD22" s="198">
        <v>41</v>
      </c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200"/>
      <c r="CT22" s="198">
        <v>36</v>
      </c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200"/>
      <c r="DJ22" s="198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200"/>
      <c r="DZ22" s="198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200"/>
      <c r="EP22" s="198">
        <v>5</v>
      </c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200"/>
    </row>
    <row r="23" spans="1:161" ht="12.75" customHeight="1">
      <c r="A23" s="36"/>
      <c r="B23" s="203" t="s">
        <v>630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4"/>
      <c r="AL23" s="173"/>
      <c r="AM23" s="174"/>
      <c r="AN23" s="174"/>
      <c r="AO23" s="174"/>
      <c r="AP23" s="174"/>
      <c r="AQ23" s="174"/>
      <c r="AR23" s="174"/>
      <c r="AS23" s="174"/>
      <c r="AT23" s="175"/>
      <c r="AU23" s="201" t="s">
        <v>615</v>
      </c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202"/>
      <c r="BN23" s="198">
        <v>566</v>
      </c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200"/>
      <c r="CD23" s="198">
        <v>76</v>
      </c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200"/>
      <c r="CT23" s="198">
        <v>35</v>
      </c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200"/>
      <c r="DJ23" s="198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200"/>
      <c r="DZ23" s="198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200"/>
      <c r="EP23" s="198">
        <v>41</v>
      </c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200"/>
    </row>
    <row r="24" spans="1:161" ht="12.75" customHeight="1">
      <c r="A24" s="36"/>
      <c r="B24" s="203" t="s">
        <v>582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4"/>
      <c r="AL24" s="173"/>
      <c r="AM24" s="174"/>
      <c r="AN24" s="174"/>
      <c r="AO24" s="174"/>
      <c r="AP24" s="174"/>
      <c r="AQ24" s="174"/>
      <c r="AR24" s="174"/>
      <c r="AS24" s="174"/>
      <c r="AT24" s="175"/>
      <c r="AU24" s="201" t="s">
        <v>644</v>
      </c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202"/>
      <c r="BN24" s="198">
        <v>870</v>
      </c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200"/>
      <c r="CD24" s="198">
        <v>182</v>
      </c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200"/>
      <c r="CT24" s="198">
        <v>138</v>
      </c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200"/>
      <c r="DJ24" s="198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200"/>
      <c r="DZ24" s="198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200"/>
      <c r="EP24" s="198">
        <v>44</v>
      </c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200"/>
    </row>
    <row r="25" spans="1:161" ht="12.75" customHeight="1">
      <c r="A25" s="36"/>
      <c r="B25" s="203" t="s">
        <v>583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4"/>
      <c r="AL25" s="173"/>
      <c r="AM25" s="174"/>
      <c r="AN25" s="174"/>
      <c r="AO25" s="174"/>
      <c r="AP25" s="174"/>
      <c r="AQ25" s="174"/>
      <c r="AR25" s="174"/>
      <c r="AS25" s="174"/>
      <c r="AT25" s="175"/>
      <c r="AU25" s="201" t="s">
        <v>611</v>
      </c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202"/>
      <c r="BN25" s="198">
        <v>1671</v>
      </c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200"/>
      <c r="CD25" s="198">
        <v>217</v>
      </c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200"/>
      <c r="CT25" s="198">
        <v>166</v>
      </c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200"/>
      <c r="DJ25" s="198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200"/>
      <c r="DZ25" s="198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200"/>
      <c r="EP25" s="198">
        <v>51</v>
      </c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200"/>
    </row>
    <row r="26" spans="1:161" ht="12.75" customHeight="1">
      <c r="A26" s="36"/>
      <c r="B26" s="203" t="s">
        <v>631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4"/>
      <c r="AL26" s="173"/>
      <c r="AM26" s="174"/>
      <c r="AN26" s="174"/>
      <c r="AO26" s="174"/>
      <c r="AP26" s="174"/>
      <c r="AQ26" s="174"/>
      <c r="AR26" s="174"/>
      <c r="AS26" s="174"/>
      <c r="AT26" s="175"/>
      <c r="AU26" s="201" t="s">
        <v>611</v>
      </c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202"/>
      <c r="BN26" s="198">
        <v>348</v>
      </c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200"/>
      <c r="CD26" s="198">
        <v>85</v>
      </c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200"/>
      <c r="CT26" s="198">
        <v>68</v>
      </c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200"/>
      <c r="DJ26" s="198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200"/>
      <c r="DZ26" s="198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200"/>
      <c r="EP26" s="198">
        <v>17</v>
      </c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200"/>
    </row>
    <row r="27" spans="1:161" ht="12.75" customHeight="1">
      <c r="A27" s="36"/>
      <c r="B27" s="203" t="s">
        <v>632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4"/>
      <c r="AL27" s="173"/>
      <c r="AM27" s="174"/>
      <c r="AN27" s="174"/>
      <c r="AO27" s="174"/>
      <c r="AP27" s="174"/>
      <c r="AQ27" s="174"/>
      <c r="AR27" s="174"/>
      <c r="AS27" s="174"/>
      <c r="AT27" s="175"/>
      <c r="AU27" s="201" t="s">
        <v>611</v>
      </c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202"/>
      <c r="BN27" s="198">
        <v>340</v>
      </c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200"/>
      <c r="CD27" s="198">
        <v>62</v>
      </c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200"/>
      <c r="CT27" s="198">
        <v>62</v>
      </c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200"/>
      <c r="DJ27" s="198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200"/>
      <c r="DZ27" s="198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200"/>
      <c r="EP27" s="198">
        <v>0</v>
      </c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200"/>
    </row>
    <row r="28" spans="1:161" ht="12.75" customHeight="1">
      <c r="A28" s="36"/>
      <c r="B28" s="203" t="s">
        <v>633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4"/>
      <c r="AL28" s="173"/>
      <c r="AM28" s="174"/>
      <c r="AN28" s="174"/>
      <c r="AO28" s="174"/>
      <c r="AP28" s="174"/>
      <c r="AQ28" s="174"/>
      <c r="AR28" s="174"/>
      <c r="AS28" s="174"/>
      <c r="AT28" s="175"/>
      <c r="AU28" s="201" t="s">
        <v>611</v>
      </c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202"/>
      <c r="BN28" s="198">
        <v>649</v>
      </c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200"/>
      <c r="CD28" s="198">
        <v>224</v>
      </c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200"/>
      <c r="CT28" s="198">
        <v>0</v>
      </c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200"/>
      <c r="DJ28" s="198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200"/>
      <c r="DZ28" s="198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200"/>
      <c r="EP28" s="198">
        <v>224</v>
      </c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200"/>
    </row>
    <row r="29" spans="1:161" ht="12.75" customHeight="1">
      <c r="A29" s="36"/>
      <c r="B29" s="203" t="s">
        <v>634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4"/>
      <c r="AL29" s="173"/>
      <c r="AM29" s="174"/>
      <c r="AN29" s="174"/>
      <c r="AO29" s="174"/>
      <c r="AP29" s="174"/>
      <c r="AQ29" s="174"/>
      <c r="AR29" s="174"/>
      <c r="AS29" s="174"/>
      <c r="AT29" s="175"/>
      <c r="AU29" s="201" t="s">
        <v>611</v>
      </c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202"/>
      <c r="BN29" s="198">
        <v>1134</v>
      </c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200"/>
      <c r="CD29" s="198">
        <v>96</v>
      </c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200"/>
      <c r="CT29" s="198">
        <v>54</v>
      </c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200"/>
      <c r="DJ29" s="198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200"/>
      <c r="DZ29" s="198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200"/>
      <c r="EP29" s="198">
        <v>42</v>
      </c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200"/>
    </row>
    <row r="30" spans="1:161" ht="12.75" customHeight="1">
      <c r="A30" s="36"/>
      <c r="B30" s="203" t="s">
        <v>585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4"/>
      <c r="AL30" s="173"/>
      <c r="AM30" s="174"/>
      <c r="AN30" s="174"/>
      <c r="AO30" s="174"/>
      <c r="AP30" s="174"/>
      <c r="AQ30" s="174"/>
      <c r="AR30" s="174"/>
      <c r="AS30" s="174"/>
      <c r="AT30" s="175"/>
      <c r="AU30" s="201" t="s">
        <v>612</v>
      </c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202"/>
      <c r="BN30" s="198">
        <v>1582</v>
      </c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200"/>
      <c r="CD30" s="198">
        <v>167</v>
      </c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200"/>
      <c r="CT30" s="198">
        <v>91</v>
      </c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200"/>
      <c r="DJ30" s="198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200"/>
      <c r="DZ30" s="198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200"/>
      <c r="EP30" s="198">
        <v>76</v>
      </c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200"/>
    </row>
    <row r="31" spans="1:161" ht="12.75" customHeight="1">
      <c r="A31" s="36"/>
      <c r="B31" s="203" t="s">
        <v>635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4"/>
      <c r="AL31" s="173"/>
      <c r="AM31" s="174"/>
      <c r="AN31" s="174"/>
      <c r="AO31" s="174"/>
      <c r="AP31" s="174"/>
      <c r="AQ31" s="174"/>
      <c r="AR31" s="174"/>
      <c r="AS31" s="174"/>
      <c r="AT31" s="175"/>
      <c r="AU31" s="201" t="s">
        <v>612</v>
      </c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202"/>
      <c r="BN31" s="198">
        <v>844</v>
      </c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200"/>
      <c r="CD31" s="198">
        <v>94</v>
      </c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200"/>
      <c r="CT31" s="198">
        <v>49</v>
      </c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200"/>
      <c r="DJ31" s="198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200"/>
      <c r="DZ31" s="198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200"/>
      <c r="EP31" s="198">
        <v>45</v>
      </c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200"/>
    </row>
    <row r="32" spans="1:161" ht="12.75" customHeight="1">
      <c r="A32" s="36"/>
      <c r="B32" s="203" t="s">
        <v>636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4"/>
      <c r="AL32" s="173"/>
      <c r="AM32" s="174"/>
      <c r="AN32" s="174"/>
      <c r="AO32" s="174"/>
      <c r="AP32" s="174"/>
      <c r="AQ32" s="174"/>
      <c r="AR32" s="174"/>
      <c r="AS32" s="174"/>
      <c r="AT32" s="175"/>
      <c r="AU32" s="201" t="s">
        <v>612</v>
      </c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202"/>
      <c r="BN32" s="198">
        <v>1197</v>
      </c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200"/>
      <c r="CD32" s="198">
        <v>94</v>
      </c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200"/>
      <c r="CT32" s="198">
        <v>56</v>
      </c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200"/>
      <c r="DJ32" s="198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200"/>
      <c r="DZ32" s="198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200"/>
      <c r="EP32" s="198">
        <v>38</v>
      </c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200"/>
    </row>
    <row r="33" spans="1:161" ht="12.75" customHeight="1">
      <c r="A33" s="36"/>
      <c r="B33" s="203" t="s">
        <v>587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4"/>
      <c r="AL33" s="173"/>
      <c r="AM33" s="174"/>
      <c r="AN33" s="174"/>
      <c r="AO33" s="174"/>
      <c r="AP33" s="174"/>
      <c r="AQ33" s="174"/>
      <c r="AR33" s="174"/>
      <c r="AS33" s="174"/>
      <c r="AT33" s="175"/>
      <c r="AU33" s="201" t="s">
        <v>604</v>
      </c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202"/>
      <c r="BN33" s="198">
        <v>756</v>
      </c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200"/>
      <c r="CD33" s="198">
        <v>107</v>
      </c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200"/>
      <c r="CT33" s="198">
        <v>78</v>
      </c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200"/>
      <c r="DJ33" s="198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200"/>
      <c r="DZ33" s="198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200"/>
      <c r="EP33" s="198">
        <v>29</v>
      </c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200"/>
    </row>
    <row r="34" spans="1:161" ht="12.75" customHeight="1">
      <c r="A34" s="36"/>
      <c r="B34" s="203" t="s">
        <v>637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4"/>
      <c r="AL34" s="173"/>
      <c r="AM34" s="174"/>
      <c r="AN34" s="174"/>
      <c r="AO34" s="174"/>
      <c r="AP34" s="174"/>
      <c r="AQ34" s="174"/>
      <c r="AR34" s="174"/>
      <c r="AS34" s="174"/>
      <c r="AT34" s="175"/>
      <c r="AU34" s="201" t="s">
        <v>613</v>
      </c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202"/>
      <c r="BN34" s="198">
        <v>507</v>
      </c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200"/>
      <c r="CD34" s="198">
        <v>67</v>
      </c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200"/>
      <c r="CT34" s="198">
        <v>60</v>
      </c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200"/>
      <c r="DJ34" s="198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200"/>
      <c r="DZ34" s="198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200"/>
      <c r="EP34" s="198">
        <v>7</v>
      </c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200"/>
    </row>
    <row r="35" spans="1:161" ht="38.25" customHeight="1">
      <c r="A35" s="36"/>
      <c r="B35" s="243" t="s">
        <v>72</v>
      </c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4"/>
      <c r="AL35" s="173" t="s">
        <v>41</v>
      </c>
      <c r="AM35" s="174"/>
      <c r="AN35" s="174"/>
      <c r="AO35" s="174"/>
      <c r="AP35" s="174"/>
      <c r="AQ35" s="174"/>
      <c r="AR35" s="174"/>
      <c r="AS35" s="174"/>
      <c r="AT35" s="175"/>
      <c r="AU35" s="173" t="s">
        <v>69</v>
      </c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5"/>
      <c r="BN35" s="198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200"/>
      <c r="CD35" s="198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200"/>
      <c r="CT35" s="198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200"/>
      <c r="DJ35" s="198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200"/>
      <c r="DZ35" s="198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200"/>
      <c r="EP35" s="198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200"/>
    </row>
    <row r="36" spans="1:161" ht="12.75" customHeight="1">
      <c r="A36" s="225" t="s">
        <v>71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7"/>
      <c r="AL36" s="228"/>
      <c r="AM36" s="229"/>
      <c r="AN36" s="229"/>
      <c r="AO36" s="229"/>
      <c r="AP36" s="229"/>
      <c r="AQ36" s="229"/>
      <c r="AR36" s="229"/>
      <c r="AS36" s="229"/>
      <c r="AT36" s="230"/>
      <c r="AU36" s="236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8"/>
      <c r="BN36" s="211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3"/>
      <c r="CD36" s="211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3"/>
      <c r="CT36" s="211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3"/>
      <c r="DJ36" s="211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3"/>
      <c r="DZ36" s="211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3"/>
      <c r="EP36" s="211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3"/>
    </row>
    <row r="37" spans="1:161">
      <c r="A37" s="29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5"/>
      <c r="AL37" s="231"/>
      <c r="AM37" s="232"/>
      <c r="AN37" s="232"/>
      <c r="AO37" s="232"/>
      <c r="AP37" s="232"/>
      <c r="AQ37" s="232"/>
      <c r="AR37" s="232"/>
      <c r="AS37" s="232"/>
      <c r="AT37" s="233"/>
      <c r="AU37" s="239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240"/>
      <c r="BN37" s="214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6"/>
      <c r="CD37" s="214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6"/>
      <c r="CT37" s="214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6"/>
      <c r="DJ37" s="214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6"/>
      <c r="DZ37" s="214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6"/>
      <c r="EP37" s="214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6"/>
    </row>
    <row r="38" spans="1:161">
      <c r="A38" s="36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4"/>
      <c r="AL38" s="173"/>
      <c r="AM38" s="174"/>
      <c r="AN38" s="174"/>
      <c r="AO38" s="174"/>
      <c r="AP38" s="174"/>
      <c r="AQ38" s="174"/>
      <c r="AR38" s="174"/>
      <c r="AS38" s="174"/>
      <c r="AT38" s="175"/>
      <c r="AU38" s="201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202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200"/>
      <c r="CD38" s="198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200"/>
      <c r="CT38" s="198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200"/>
      <c r="DJ38" s="198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200"/>
      <c r="DZ38" s="198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200"/>
      <c r="EP38" s="198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200"/>
    </row>
    <row r="39" spans="1:161" s="55" customFormat="1" ht="25.5" customHeight="1">
      <c r="A39" s="54"/>
      <c r="B39" s="205" t="s">
        <v>73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6"/>
      <c r="AL39" s="208" t="s">
        <v>42</v>
      </c>
      <c r="AM39" s="209"/>
      <c r="AN39" s="209"/>
      <c r="AO39" s="209"/>
      <c r="AP39" s="209"/>
      <c r="AQ39" s="209"/>
      <c r="AR39" s="209"/>
      <c r="AS39" s="209"/>
      <c r="AT39" s="210"/>
      <c r="AU39" s="208" t="s">
        <v>69</v>
      </c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/>
      <c r="BN39" s="217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9"/>
      <c r="CD39" s="217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9"/>
      <c r="CT39" s="217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9"/>
      <c r="DJ39" s="217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9"/>
      <c r="DZ39" s="217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9"/>
      <c r="EP39" s="217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9"/>
    </row>
    <row r="40" spans="1:161" ht="12.75" customHeight="1">
      <c r="A40" s="225" t="s">
        <v>74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7"/>
      <c r="AL40" s="228"/>
      <c r="AM40" s="229"/>
      <c r="AN40" s="229"/>
      <c r="AO40" s="229"/>
      <c r="AP40" s="229"/>
      <c r="AQ40" s="229"/>
      <c r="AR40" s="229"/>
      <c r="AS40" s="229"/>
      <c r="AT40" s="230"/>
      <c r="AU40" s="236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8"/>
      <c r="BN40" s="211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3"/>
      <c r="CD40" s="211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3"/>
      <c r="CT40" s="211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3"/>
      <c r="DJ40" s="211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3"/>
      <c r="DZ40" s="211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3"/>
      <c r="EP40" s="211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3"/>
    </row>
    <row r="41" spans="1:161">
      <c r="A41" s="29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5"/>
      <c r="AL41" s="231"/>
      <c r="AM41" s="232"/>
      <c r="AN41" s="232"/>
      <c r="AO41" s="232"/>
      <c r="AP41" s="232"/>
      <c r="AQ41" s="232"/>
      <c r="AR41" s="232"/>
      <c r="AS41" s="232"/>
      <c r="AT41" s="233"/>
      <c r="AU41" s="239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240"/>
      <c r="BN41" s="214"/>
      <c r="BO41" s="215"/>
      <c r="BP41" s="215"/>
      <c r="BQ41" s="215"/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6"/>
      <c r="CD41" s="214"/>
      <c r="CE41" s="215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6"/>
      <c r="CT41" s="214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6"/>
      <c r="DJ41" s="214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6"/>
      <c r="DZ41" s="214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6"/>
      <c r="EP41" s="214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6"/>
    </row>
    <row r="42" spans="1:161">
      <c r="A42" s="36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4"/>
      <c r="AL42" s="173"/>
      <c r="AM42" s="174"/>
      <c r="AN42" s="174"/>
      <c r="AO42" s="174"/>
      <c r="AP42" s="174"/>
      <c r="AQ42" s="174"/>
      <c r="AR42" s="174"/>
      <c r="AS42" s="174"/>
      <c r="AT42" s="175"/>
      <c r="AU42" s="201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202"/>
      <c r="BN42" s="198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200"/>
      <c r="CD42" s="198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200"/>
      <c r="CT42" s="198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200"/>
      <c r="DJ42" s="198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200"/>
      <c r="DZ42" s="198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200"/>
      <c r="EP42" s="198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200"/>
    </row>
    <row r="43" spans="1:161">
      <c r="A43" s="36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4"/>
      <c r="AL43" s="173"/>
      <c r="AM43" s="174"/>
      <c r="AN43" s="174"/>
      <c r="AO43" s="174"/>
      <c r="AP43" s="174"/>
      <c r="AQ43" s="174"/>
      <c r="AR43" s="174"/>
      <c r="AS43" s="174"/>
      <c r="AT43" s="175"/>
      <c r="AU43" s="201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202"/>
      <c r="BN43" s="198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200"/>
      <c r="CD43" s="198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200"/>
      <c r="CT43" s="198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200"/>
      <c r="DJ43" s="198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200"/>
      <c r="DZ43" s="198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200"/>
      <c r="EP43" s="198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200"/>
    </row>
    <row r="44" spans="1:161" s="55" customFormat="1">
      <c r="A44" s="54"/>
      <c r="B44" s="241" t="s">
        <v>75</v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2"/>
      <c r="AL44" s="208" t="s">
        <v>54</v>
      </c>
      <c r="AM44" s="209"/>
      <c r="AN44" s="209"/>
      <c r="AO44" s="209"/>
      <c r="AP44" s="209"/>
      <c r="AQ44" s="209"/>
      <c r="AR44" s="209"/>
      <c r="AS44" s="209"/>
      <c r="AT44" s="210"/>
      <c r="AU44" s="245" t="s">
        <v>69</v>
      </c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7"/>
      <c r="BN44" s="217">
        <f>SUM(BN47:CC70)</f>
        <v>2727</v>
      </c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9"/>
      <c r="CD44" s="217">
        <f>SUM(CD47:CS70)</f>
        <v>1504</v>
      </c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9"/>
      <c r="CT44" s="217">
        <f>SUM(CT47:DI70)</f>
        <v>1258</v>
      </c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9"/>
      <c r="DJ44" s="217">
        <f>SUM(DJ47:DY70)</f>
        <v>0</v>
      </c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9"/>
      <c r="DZ44" s="217">
        <f>SUM(DZ47:EO70)</f>
        <v>0</v>
      </c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9"/>
      <c r="EP44" s="217">
        <f>SUM(EP47:FE70)</f>
        <v>246</v>
      </c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9"/>
    </row>
    <row r="45" spans="1:161" ht="12.75" customHeight="1">
      <c r="A45" s="225" t="s">
        <v>71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7"/>
      <c r="AL45" s="228"/>
      <c r="AM45" s="229"/>
      <c r="AN45" s="229"/>
      <c r="AO45" s="229"/>
      <c r="AP45" s="229"/>
      <c r="AQ45" s="229"/>
      <c r="AR45" s="229"/>
      <c r="AS45" s="229"/>
      <c r="AT45" s="230"/>
      <c r="AU45" s="236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8"/>
      <c r="BN45" s="211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3"/>
      <c r="CD45" s="211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3"/>
      <c r="CT45" s="211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3"/>
      <c r="DJ45" s="211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3"/>
      <c r="DZ45" s="211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3"/>
      <c r="EP45" s="211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3"/>
    </row>
    <row r="46" spans="1:161">
      <c r="A46" s="29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5"/>
      <c r="AL46" s="231"/>
      <c r="AM46" s="232"/>
      <c r="AN46" s="232"/>
      <c r="AO46" s="232"/>
      <c r="AP46" s="232"/>
      <c r="AQ46" s="232"/>
      <c r="AR46" s="232"/>
      <c r="AS46" s="232"/>
      <c r="AT46" s="233"/>
      <c r="AU46" s="239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240"/>
      <c r="BN46" s="214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6"/>
      <c r="CD46" s="214"/>
      <c r="CE46" s="215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6"/>
      <c r="CT46" s="214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5"/>
      <c r="DH46" s="215"/>
      <c r="DI46" s="216"/>
      <c r="DJ46" s="214"/>
      <c r="DK46" s="215"/>
      <c r="DL46" s="215"/>
      <c r="DM46" s="215"/>
      <c r="DN46" s="215"/>
      <c r="DO46" s="215"/>
      <c r="DP46" s="215"/>
      <c r="DQ46" s="215"/>
      <c r="DR46" s="215"/>
      <c r="DS46" s="215"/>
      <c r="DT46" s="215"/>
      <c r="DU46" s="215"/>
      <c r="DV46" s="215"/>
      <c r="DW46" s="215"/>
      <c r="DX46" s="215"/>
      <c r="DY46" s="216"/>
      <c r="DZ46" s="214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5"/>
      <c r="EN46" s="215"/>
      <c r="EO46" s="216"/>
      <c r="EP46" s="214"/>
      <c r="EQ46" s="215"/>
      <c r="ER46" s="215"/>
      <c r="ES46" s="215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6"/>
    </row>
    <row r="47" spans="1:161">
      <c r="A47" s="36"/>
      <c r="B47" s="203" t="s">
        <v>571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4"/>
      <c r="AL47" s="173"/>
      <c r="AM47" s="174"/>
      <c r="AN47" s="174"/>
      <c r="AO47" s="174"/>
      <c r="AP47" s="174"/>
      <c r="AQ47" s="174"/>
      <c r="AR47" s="174"/>
      <c r="AS47" s="174"/>
      <c r="AT47" s="175"/>
      <c r="AU47" s="201" t="s">
        <v>617</v>
      </c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202"/>
      <c r="BN47" s="198">
        <v>17</v>
      </c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200"/>
      <c r="CD47" s="198">
        <v>12</v>
      </c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200"/>
      <c r="CT47" s="198">
        <v>12</v>
      </c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200"/>
      <c r="DJ47" s="198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200"/>
      <c r="DZ47" s="198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200"/>
      <c r="EP47" s="198">
        <v>0</v>
      </c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200"/>
    </row>
    <row r="48" spans="1:161">
      <c r="A48" s="36"/>
      <c r="B48" s="203" t="s">
        <v>573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4"/>
      <c r="AL48" s="173"/>
      <c r="AM48" s="174"/>
      <c r="AN48" s="174"/>
      <c r="AO48" s="174"/>
      <c r="AP48" s="174"/>
      <c r="AQ48" s="174"/>
      <c r="AR48" s="174"/>
      <c r="AS48" s="174"/>
      <c r="AT48" s="175"/>
      <c r="AU48" s="201" t="s">
        <v>618</v>
      </c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202"/>
      <c r="BN48" s="198">
        <v>58</v>
      </c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200"/>
      <c r="CD48" s="248">
        <v>39</v>
      </c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50"/>
      <c r="CT48" s="198">
        <v>39</v>
      </c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200"/>
      <c r="DJ48" s="198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200"/>
      <c r="DZ48" s="198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200"/>
      <c r="EP48" s="198">
        <v>0</v>
      </c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200"/>
    </row>
    <row r="49" spans="1:161">
      <c r="A49" s="36"/>
      <c r="B49" s="203" t="s">
        <v>574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4"/>
      <c r="AL49" s="173"/>
      <c r="AM49" s="174"/>
      <c r="AN49" s="174"/>
      <c r="AO49" s="174"/>
      <c r="AP49" s="174"/>
      <c r="AQ49" s="174"/>
      <c r="AR49" s="174"/>
      <c r="AS49" s="174"/>
      <c r="AT49" s="175"/>
      <c r="AU49" s="201" t="s">
        <v>619</v>
      </c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202"/>
      <c r="BN49" s="198">
        <v>26</v>
      </c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200"/>
      <c r="CD49" s="198">
        <v>17</v>
      </c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200"/>
      <c r="CT49" s="198">
        <v>17</v>
      </c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200"/>
      <c r="DJ49" s="198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200"/>
      <c r="DZ49" s="198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200"/>
      <c r="EP49" s="198">
        <v>0</v>
      </c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200"/>
    </row>
    <row r="50" spans="1:161">
      <c r="A50" s="36"/>
      <c r="B50" s="203" t="s">
        <v>575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4"/>
      <c r="AL50" s="173"/>
      <c r="AM50" s="174"/>
      <c r="AN50" s="174"/>
      <c r="AO50" s="174"/>
      <c r="AP50" s="174"/>
      <c r="AQ50" s="174"/>
      <c r="AR50" s="174"/>
      <c r="AS50" s="174"/>
      <c r="AT50" s="175"/>
      <c r="AU50" s="201" t="s">
        <v>620</v>
      </c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202"/>
      <c r="BN50" s="198">
        <v>48</v>
      </c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200"/>
      <c r="CD50" s="198">
        <v>28</v>
      </c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200"/>
      <c r="CT50" s="198">
        <v>28</v>
      </c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200"/>
      <c r="DJ50" s="198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200"/>
      <c r="DZ50" s="198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200"/>
      <c r="EP50" s="198">
        <v>0</v>
      </c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200"/>
    </row>
    <row r="51" spans="1:161">
      <c r="A51" s="36"/>
      <c r="B51" s="203" t="s">
        <v>645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4"/>
      <c r="AL51" s="173"/>
      <c r="AM51" s="174"/>
      <c r="AN51" s="174"/>
      <c r="AO51" s="174"/>
      <c r="AP51" s="174"/>
      <c r="AQ51" s="174"/>
      <c r="AR51" s="174"/>
      <c r="AS51" s="174"/>
      <c r="AT51" s="175"/>
      <c r="AU51" s="201" t="s">
        <v>620</v>
      </c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202"/>
      <c r="BN51" s="198">
        <v>34</v>
      </c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200"/>
      <c r="CD51" s="198">
        <v>24</v>
      </c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200"/>
      <c r="CT51" s="198">
        <v>24</v>
      </c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200"/>
      <c r="DJ51" s="198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200"/>
      <c r="DZ51" s="198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200"/>
      <c r="EP51" s="198">
        <v>0</v>
      </c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200"/>
    </row>
    <row r="52" spans="1:161">
      <c r="A52" s="36"/>
      <c r="B52" s="203" t="s">
        <v>576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4"/>
      <c r="AL52" s="173"/>
      <c r="AM52" s="174"/>
      <c r="AN52" s="174"/>
      <c r="AO52" s="174"/>
      <c r="AP52" s="174"/>
      <c r="AQ52" s="174"/>
      <c r="AR52" s="174"/>
      <c r="AS52" s="174"/>
      <c r="AT52" s="175"/>
      <c r="AU52" s="201" t="s">
        <v>616</v>
      </c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202"/>
      <c r="BN52" s="198">
        <v>88</v>
      </c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200"/>
      <c r="CD52" s="198">
        <v>74</v>
      </c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200"/>
      <c r="CT52" s="198">
        <v>74</v>
      </c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200"/>
      <c r="DJ52" s="198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200"/>
      <c r="DZ52" s="198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200"/>
      <c r="EP52" s="198">
        <v>0</v>
      </c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200"/>
    </row>
    <row r="53" spans="1:161">
      <c r="A53" s="36"/>
      <c r="B53" s="203" t="s">
        <v>646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4"/>
      <c r="AL53" s="173"/>
      <c r="AM53" s="174"/>
      <c r="AN53" s="174"/>
      <c r="AO53" s="174"/>
      <c r="AP53" s="174"/>
      <c r="AQ53" s="174"/>
      <c r="AR53" s="174"/>
      <c r="AS53" s="174"/>
      <c r="AT53" s="175"/>
      <c r="AU53" s="201" t="s">
        <v>616</v>
      </c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202"/>
      <c r="BN53" s="198">
        <v>21</v>
      </c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200"/>
      <c r="CD53" s="198">
        <v>20</v>
      </c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200"/>
      <c r="CT53" s="198">
        <v>19</v>
      </c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200"/>
      <c r="DJ53" s="198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200"/>
      <c r="DZ53" s="198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200"/>
      <c r="EP53" s="198">
        <v>1</v>
      </c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200"/>
    </row>
    <row r="54" spans="1:161">
      <c r="A54" s="36"/>
      <c r="B54" s="203" t="s">
        <v>577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4"/>
      <c r="AL54" s="173"/>
      <c r="AM54" s="174"/>
      <c r="AN54" s="174"/>
      <c r="AO54" s="174"/>
      <c r="AP54" s="174"/>
      <c r="AQ54" s="174"/>
      <c r="AR54" s="174"/>
      <c r="AS54" s="174"/>
      <c r="AT54" s="175"/>
      <c r="AU54" s="201" t="s">
        <v>622</v>
      </c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202"/>
      <c r="BN54" s="198">
        <v>17</v>
      </c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200"/>
      <c r="CD54" s="198">
        <v>15</v>
      </c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200"/>
      <c r="CT54" s="198">
        <v>15</v>
      </c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200"/>
      <c r="DJ54" s="198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200"/>
      <c r="DZ54" s="198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200"/>
      <c r="EP54" s="198">
        <v>0</v>
      </c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200"/>
    </row>
    <row r="55" spans="1:161">
      <c r="A55" s="36"/>
      <c r="B55" s="203" t="s">
        <v>578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4"/>
      <c r="AL55" s="173"/>
      <c r="AM55" s="174"/>
      <c r="AN55" s="174"/>
      <c r="AO55" s="174"/>
      <c r="AP55" s="174"/>
      <c r="AQ55" s="174"/>
      <c r="AR55" s="174"/>
      <c r="AS55" s="174"/>
      <c r="AT55" s="175"/>
      <c r="AU55" s="201" t="s">
        <v>647</v>
      </c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202"/>
      <c r="BN55" s="198">
        <v>259</v>
      </c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200"/>
      <c r="CD55" s="198">
        <v>128</v>
      </c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200"/>
      <c r="CT55" s="198">
        <v>123</v>
      </c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200"/>
      <c r="DJ55" s="198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200"/>
      <c r="DZ55" s="198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200"/>
      <c r="EP55" s="198">
        <v>5</v>
      </c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200"/>
    </row>
    <row r="56" spans="1:161">
      <c r="A56" s="36"/>
      <c r="B56" s="203" t="s">
        <v>579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4"/>
      <c r="AL56" s="173"/>
      <c r="AM56" s="174"/>
      <c r="AN56" s="174"/>
      <c r="AO56" s="174"/>
      <c r="AP56" s="174"/>
      <c r="AQ56" s="174"/>
      <c r="AR56" s="174"/>
      <c r="AS56" s="174"/>
      <c r="AT56" s="175"/>
      <c r="AU56" s="201" t="s">
        <v>648</v>
      </c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202"/>
      <c r="BN56" s="198">
        <v>125</v>
      </c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200"/>
      <c r="CD56" s="198">
        <v>61</v>
      </c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200"/>
      <c r="CT56" s="198">
        <v>56</v>
      </c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200"/>
      <c r="DJ56" s="198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200"/>
      <c r="DZ56" s="198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200"/>
      <c r="EP56" s="198">
        <v>5</v>
      </c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200"/>
    </row>
    <row r="57" spans="1:161" ht="23.25" customHeight="1">
      <c r="A57" s="36"/>
      <c r="B57" s="203" t="s">
        <v>743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4"/>
      <c r="AL57" s="173"/>
      <c r="AM57" s="174"/>
      <c r="AN57" s="174"/>
      <c r="AO57" s="174"/>
      <c r="AP57" s="174"/>
      <c r="AQ57" s="174"/>
      <c r="AR57" s="174"/>
      <c r="AS57" s="174"/>
      <c r="AT57" s="175"/>
      <c r="AU57" s="201" t="s">
        <v>649</v>
      </c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202"/>
      <c r="BN57" s="198">
        <v>51</v>
      </c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200"/>
      <c r="CD57" s="198">
        <v>24</v>
      </c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200"/>
      <c r="CT57" s="198">
        <v>24</v>
      </c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200"/>
      <c r="DJ57" s="198"/>
      <c r="DK57" s="199"/>
      <c r="DL57" s="199"/>
      <c r="DM57" s="199"/>
      <c r="DN57" s="199"/>
      <c r="DO57" s="199"/>
      <c r="DP57" s="199"/>
      <c r="DQ57" s="199"/>
      <c r="DR57" s="199"/>
      <c r="DS57" s="199"/>
      <c r="DT57" s="199"/>
      <c r="DU57" s="199"/>
      <c r="DV57" s="199"/>
      <c r="DW57" s="199"/>
      <c r="DX57" s="199"/>
      <c r="DY57" s="200"/>
      <c r="DZ57" s="198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200"/>
      <c r="EP57" s="198">
        <v>0</v>
      </c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200"/>
    </row>
    <row r="58" spans="1:161" ht="25.5" customHeight="1">
      <c r="A58" s="36"/>
      <c r="B58" s="251" t="s">
        <v>742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2"/>
      <c r="AL58" s="173"/>
      <c r="AM58" s="174"/>
      <c r="AN58" s="174"/>
      <c r="AO58" s="174"/>
      <c r="AP58" s="174"/>
      <c r="AQ58" s="174"/>
      <c r="AR58" s="174"/>
      <c r="AS58" s="174"/>
      <c r="AT58" s="175"/>
      <c r="AU58" s="201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202"/>
      <c r="BN58" s="198">
        <v>44</v>
      </c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200"/>
      <c r="CD58" s="198">
        <v>11</v>
      </c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200"/>
      <c r="CT58" s="198">
        <v>0</v>
      </c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200"/>
      <c r="DJ58" s="198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200"/>
      <c r="DZ58" s="198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200"/>
      <c r="EP58" s="198">
        <v>11</v>
      </c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200"/>
    </row>
    <row r="59" spans="1:161">
      <c r="A59" s="36"/>
      <c r="B59" s="203" t="s">
        <v>581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4"/>
      <c r="AL59" s="173"/>
      <c r="AM59" s="174"/>
      <c r="AN59" s="174"/>
      <c r="AO59" s="174"/>
      <c r="AP59" s="174"/>
      <c r="AQ59" s="174"/>
      <c r="AR59" s="174"/>
      <c r="AS59" s="174"/>
      <c r="AT59" s="175"/>
      <c r="AU59" s="201" t="s">
        <v>650</v>
      </c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202"/>
      <c r="BN59" s="198">
        <v>29</v>
      </c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200"/>
      <c r="CD59" s="198">
        <v>15</v>
      </c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200"/>
      <c r="CT59" s="198">
        <v>15</v>
      </c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200"/>
      <c r="DJ59" s="198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200"/>
      <c r="DZ59" s="198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200"/>
      <c r="EP59" s="198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200"/>
    </row>
    <row r="60" spans="1:161">
      <c r="A60" s="36"/>
      <c r="B60" s="203" t="s">
        <v>582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4"/>
      <c r="AL60" s="173"/>
      <c r="AM60" s="174"/>
      <c r="AN60" s="174"/>
      <c r="AO60" s="174"/>
      <c r="AP60" s="174"/>
      <c r="AQ60" s="174"/>
      <c r="AR60" s="174"/>
      <c r="AS60" s="174"/>
      <c r="AT60" s="175"/>
      <c r="AU60" s="201" t="s">
        <v>651</v>
      </c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202"/>
      <c r="BN60" s="198">
        <v>128</v>
      </c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200"/>
      <c r="CD60" s="198">
        <v>111</v>
      </c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200"/>
      <c r="CT60" s="198">
        <v>111</v>
      </c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200"/>
      <c r="DJ60" s="198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200"/>
      <c r="DZ60" s="198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200"/>
      <c r="EP60" s="198">
        <v>0</v>
      </c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200"/>
    </row>
    <row r="61" spans="1:161">
      <c r="A61" s="36"/>
      <c r="B61" s="203" t="s">
        <v>583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4"/>
      <c r="AL61" s="173"/>
      <c r="AM61" s="174"/>
      <c r="AN61" s="174"/>
      <c r="AO61" s="174"/>
      <c r="AP61" s="174"/>
      <c r="AQ61" s="174"/>
      <c r="AR61" s="174"/>
      <c r="AS61" s="174"/>
      <c r="AT61" s="175"/>
      <c r="AU61" s="201" t="s">
        <v>623</v>
      </c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202"/>
      <c r="BN61" s="198">
        <v>813</v>
      </c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200"/>
      <c r="CD61" s="198">
        <v>366</v>
      </c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200"/>
      <c r="CT61" s="198">
        <v>232</v>
      </c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200"/>
      <c r="DJ61" s="198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200"/>
      <c r="DZ61" s="198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200"/>
      <c r="EP61" s="198">
        <v>134</v>
      </c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200"/>
    </row>
    <row r="62" spans="1:161">
      <c r="A62" s="36"/>
      <c r="B62" s="203" t="s">
        <v>631</v>
      </c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4"/>
      <c r="AL62" s="173"/>
      <c r="AM62" s="174"/>
      <c r="AN62" s="174"/>
      <c r="AO62" s="174"/>
      <c r="AP62" s="174"/>
      <c r="AQ62" s="174"/>
      <c r="AR62" s="174"/>
      <c r="AS62" s="174"/>
      <c r="AT62" s="175"/>
      <c r="AU62" s="201" t="s">
        <v>623</v>
      </c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202"/>
      <c r="BN62" s="198">
        <v>24</v>
      </c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200"/>
      <c r="CD62" s="198">
        <v>15</v>
      </c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200"/>
      <c r="CT62" s="198">
        <v>13</v>
      </c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200"/>
      <c r="DJ62" s="198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200"/>
      <c r="DZ62" s="198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200"/>
      <c r="EP62" s="198">
        <v>2</v>
      </c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200"/>
    </row>
    <row r="63" spans="1:161">
      <c r="A63" s="36"/>
      <c r="B63" s="203" t="s">
        <v>633</v>
      </c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4"/>
      <c r="AL63" s="173"/>
      <c r="AM63" s="174"/>
      <c r="AN63" s="174"/>
      <c r="AO63" s="174"/>
      <c r="AP63" s="174"/>
      <c r="AQ63" s="174"/>
      <c r="AR63" s="174"/>
      <c r="AS63" s="174"/>
      <c r="AT63" s="175"/>
      <c r="AU63" s="201" t="s">
        <v>623</v>
      </c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202"/>
      <c r="BN63" s="198">
        <v>62</v>
      </c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200"/>
      <c r="CD63" s="198">
        <v>30</v>
      </c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200"/>
      <c r="CT63" s="198">
        <v>0</v>
      </c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200"/>
      <c r="DJ63" s="198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200"/>
      <c r="DZ63" s="198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200"/>
      <c r="EP63" s="198">
        <v>30</v>
      </c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200"/>
    </row>
    <row r="64" spans="1:161">
      <c r="A64" s="36"/>
      <c r="B64" s="203" t="s">
        <v>634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4"/>
      <c r="AL64" s="173"/>
      <c r="AM64" s="174"/>
      <c r="AN64" s="174"/>
      <c r="AO64" s="174"/>
      <c r="AP64" s="174"/>
      <c r="AQ64" s="174"/>
      <c r="AR64" s="174"/>
      <c r="AS64" s="174"/>
      <c r="AT64" s="175"/>
      <c r="AU64" s="201" t="s">
        <v>623</v>
      </c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202"/>
      <c r="BN64" s="198">
        <v>76</v>
      </c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200"/>
      <c r="CD64" s="248">
        <v>51</v>
      </c>
      <c r="CE64" s="249"/>
      <c r="CF64" s="249"/>
      <c r="CG64" s="249"/>
      <c r="CH64" s="249"/>
      <c r="CI64" s="249"/>
      <c r="CJ64" s="249"/>
      <c r="CK64" s="249"/>
      <c r="CL64" s="249"/>
      <c r="CM64" s="249"/>
      <c r="CN64" s="249"/>
      <c r="CO64" s="249"/>
      <c r="CP64" s="249"/>
      <c r="CQ64" s="249"/>
      <c r="CR64" s="249"/>
      <c r="CS64" s="250"/>
      <c r="CT64" s="198">
        <v>50</v>
      </c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200"/>
      <c r="DJ64" s="198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199"/>
      <c r="DW64" s="199"/>
      <c r="DX64" s="199"/>
      <c r="DY64" s="200"/>
      <c r="DZ64" s="198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200"/>
      <c r="EP64" s="198">
        <v>1</v>
      </c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200"/>
    </row>
    <row r="65" spans="1:161">
      <c r="A65" s="36"/>
      <c r="B65" s="203" t="s">
        <v>585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4"/>
      <c r="AL65" s="173"/>
      <c r="AM65" s="174"/>
      <c r="AN65" s="174"/>
      <c r="AO65" s="174"/>
      <c r="AP65" s="174"/>
      <c r="AQ65" s="174"/>
      <c r="AR65" s="174"/>
      <c r="AS65" s="174"/>
      <c r="AT65" s="175"/>
      <c r="AU65" s="201" t="s">
        <v>624</v>
      </c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202"/>
      <c r="BN65" s="198">
        <v>418</v>
      </c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200"/>
      <c r="CD65" s="248">
        <v>209</v>
      </c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50"/>
      <c r="CT65" s="198">
        <v>161</v>
      </c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200"/>
      <c r="DJ65" s="198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200"/>
      <c r="DZ65" s="198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200"/>
      <c r="EP65" s="198">
        <v>48</v>
      </c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200"/>
    </row>
    <row r="66" spans="1:161">
      <c r="A66" s="36"/>
      <c r="B66" s="203" t="s">
        <v>652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4"/>
      <c r="AL66" s="173"/>
      <c r="AM66" s="174"/>
      <c r="AN66" s="174"/>
      <c r="AO66" s="174"/>
      <c r="AP66" s="174"/>
      <c r="AQ66" s="174"/>
      <c r="AR66" s="174"/>
      <c r="AS66" s="174"/>
      <c r="AT66" s="175"/>
      <c r="AU66" s="201" t="s">
        <v>624</v>
      </c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202"/>
      <c r="BN66" s="198">
        <v>47</v>
      </c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200"/>
      <c r="CD66" s="248">
        <v>26</v>
      </c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50"/>
      <c r="CT66" s="198">
        <v>25</v>
      </c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200"/>
      <c r="DJ66" s="198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200"/>
      <c r="DZ66" s="198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200"/>
      <c r="EP66" s="198">
        <v>1</v>
      </c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200"/>
    </row>
    <row r="67" spans="1:161">
      <c r="A67" s="36"/>
      <c r="B67" s="203" t="s">
        <v>587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4"/>
      <c r="AL67" s="173"/>
      <c r="AM67" s="174"/>
      <c r="AN67" s="174"/>
      <c r="AO67" s="174"/>
      <c r="AP67" s="174"/>
      <c r="AQ67" s="174"/>
      <c r="AR67" s="174"/>
      <c r="AS67" s="174"/>
      <c r="AT67" s="175"/>
      <c r="AU67" s="201" t="s">
        <v>625</v>
      </c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202"/>
      <c r="BN67" s="198">
        <v>180</v>
      </c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200"/>
      <c r="CD67" s="248">
        <v>124</v>
      </c>
      <c r="CE67" s="249"/>
      <c r="CF67" s="249"/>
      <c r="CG67" s="249"/>
      <c r="CH67" s="249"/>
      <c r="CI67" s="249"/>
      <c r="CJ67" s="249"/>
      <c r="CK67" s="249"/>
      <c r="CL67" s="249"/>
      <c r="CM67" s="249"/>
      <c r="CN67" s="249"/>
      <c r="CO67" s="249"/>
      <c r="CP67" s="249"/>
      <c r="CQ67" s="249"/>
      <c r="CR67" s="249"/>
      <c r="CS67" s="250"/>
      <c r="CT67" s="198">
        <v>119</v>
      </c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200"/>
      <c r="DJ67" s="198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200"/>
      <c r="DZ67" s="198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200"/>
      <c r="EP67" s="198">
        <v>5</v>
      </c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200"/>
    </row>
    <row r="68" spans="1:161">
      <c r="A68" s="36"/>
      <c r="B68" s="203" t="s">
        <v>653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4"/>
      <c r="AL68" s="173"/>
      <c r="AM68" s="174"/>
      <c r="AN68" s="174"/>
      <c r="AO68" s="174"/>
      <c r="AP68" s="174"/>
      <c r="AQ68" s="174"/>
      <c r="AR68" s="174"/>
      <c r="AS68" s="174"/>
      <c r="AT68" s="175"/>
      <c r="AU68" s="201" t="s">
        <v>627</v>
      </c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202"/>
      <c r="BN68" s="198">
        <v>80</v>
      </c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200"/>
      <c r="CD68" s="198">
        <v>54</v>
      </c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200"/>
      <c r="CT68" s="198">
        <v>54</v>
      </c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200"/>
      <c r="DJ68" s="198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200"/>
      <c r="DZ68" s="198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200"/>
      <c r="EP68" s="198">
        <v>0</v>
      </c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200"/>
    </row>
    <row r="69" spans="1:161">
      <c r="A69" s="36"/>
      <c r="B69" s="203" t="s">
        <v>654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4"/>
      <c r="AL69" s="173"/>
      <c r="AM69" s="174"/>
      <c r="AN69" s="174"/>
      <c r="AO69" s="174"/>
      <c r="AP69" s="174"/>
      <c r="AQ69" s="174"/>
      <c r="AR69" s="174"/>
      <c r="AS69" s="174"/>
      <c r="AT69" s="175"/>
      <c r="AU69" s="201" t="s">
        <v>627</v>
      </c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202"/>
      <c r="BN69" s="198">
        <v>53</v>
      </c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200"/>
      <c r="CD69" s="198">
        <v>26</v>
      </c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200"/>
      <c r="CT69" s="198">
        <v>25</v>
      </c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200"/>
      <c r="DJ69" s="198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200"/>
      <c r="DZ69" s="198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200"/>
      <c r="EP69" s="198">
        <v>1</v>
      </c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200"/>
    </row>
    <row r="70" spans="1:161">
      <c r="A70" s="36"/>
      <c r="B70" s="203" t="s">
        <v>637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4"/>
      <c r="AL70" s="173"/>
      <c r="AM70" s="174"/>
      <c r="AN70" s="174"/>
      <c r="AO70" s="174"/>
      <c r="AP70" s="174"/>
      <c r="AQ70" s="174"/>
      <c r="AR70" s="174"/>
      <c r="AS70" s="174"/>
      <c r="AT70" s="175"/>
      <c r="AU70" s="201" t="s">
        <v>626</v>
      </c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202"/>
      <c r="BN70" s="198">
        <v>29</v>
      </c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200"/>
      <c r="CD70" s="198">
        <v>24</v>
      </c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200"/>
      <c r="CT70" s="198">
        <v>22</v>
      </c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200"/>
      <c r="DJ70" s="198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199"/>
      <c r="DW70" s="199"/>
      <c r="DX70" s="199"/>
      <c r="DY70" s="200"/>
      <c r="DZ70" s="198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200"/>
      <c r="EP70" s="198">
        <v>2</v>
      </c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200"/>
    </row>
    <row r="71" spans="1:161" s="55" customFormat="1" ht="38.25" customHeight="1">
      <c r="A71" s="54"/>
      <c r="B71" s="205" t="s">
        <v>414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6"/>
      <c r="AL71" s="208" t="s">
        <v>55</v>
      </c>
      <c r="AM71" s="209"/>
      <c r="AN71" s="209"/>
      <c r="AO71" s="209"/>
      <c r="AP71" s="209"/>
      <c r="AQ71" s="209"/>
      <c r="AR71" s="209"/>
      <c r="AS71" s="209"/>
      <c r="AT71" s="210"/>
      <c r="AU71" s="208" t="s">
        <v>69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10"/>
      <c r="BN71" s="217">
        <f>BN7+BN44</f>
        <v>19492</v>
      </c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9"/>
      <c r="CD71" s="217">
        <f>CD7+CD44</f>
        <v>4116</v>
      </c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9"/>
      <c r="CT71" s="217">
        <f>CT7+CT44</f>
        <v>2980</v>
      </c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9"/>
      <c r="DJ71" s="217">
        <f>DJ7+DJ44</f>
        <v>0</v>
      </c>
      <c r="DK71" s="218"/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8"/>
      <c r="DX71" s="218"/>
      <c r="DY71" s="219"/>
      <c r="DZ71" s="217">
        <f>DZ7+DZ44</f>
        <v>0</v>
      </c>
      <c r="EA71" s="218"/>
      <c r="EB71" s="218"/>
      <c r="EC71" s="218"/>
      <c r="ED71" s="218"/>
      <c r="EE71" s="218"/>
      <c r="EF71" s="218"/>
      <c r="EG71" s="218"/>
      <c r="EH71" s="218"/>
      <c r="EI71" s="218"/>
      <c r="EJ71" s="218"/>
      <c r="EK71" s="218"/>
      <c r="EL71" s="218"/>
      <c r="EM71" s="218"/>
      <c r="EN71" s="218"/>
      <c r="EO71" s="219"/>
      <c r="EP71" s="217">
        <f>EP7+EP44</f>
        <v>1136</v>
      </c>
      <c r="EQ71" s="218"/>
      <c r="ER71" s="218"/>
      <c r="ES71" s="218"/>
      <c r="ET71" s="218"/>
      <c r="EU71" s="218"/>
      <c r="EV71" s="218"/>
      <c r="EW71" s="218"/>
      <c r="EX71" s="218"/>
      <c r="EY71" s="218"/>
      <c r="EZ71" s="218"/>
      <c r="FA71" s="218"/>
      <c r="FB71" s="218"/>
      <c r="FC71" s="218"/>
      <c r="FD71" s="218"/>
      <c r="FE71" s="219"/>
    </row>
    <row r="72" spans="1:161" ht="3" customHeight="1"/>
    <row r="73" spans="1:161" s="39" customFormat="1" ht="11.25">
      <c r="F73" s="39" t="s">
        <v>415</v>
      </c>
    </row>
  </sheetData>
  <mergeCells count="574">
    <mergeCell ref="BN67:CC67"/>
    <mergeCell ref="CD67:CS67"/>
    <mergeCell ref="CT67:DI67"/>
    <mergeCell ref="BN69:CC69"/>
    <mergeCell ref="DJ66:DY66"/>
    <mergeCell ref="CD65:CS65"/>
    <mergeCell ref="CT65:DI65"/>
    <mergeCell ref="EP69:FE69"/>
    <mergeCell ref="B68:AK68"/>
    <mergeCell ref="AL68:AT68"/>
    <mergeCell ref="AU68:BM68"/>
    <mergeCell ref="BN68:CC68"/>
    <mergeCell ref="B67:AK67"/>
    <mergeCell ref="AL67:AT67"/>
    <mergeCell ref="AU67:BM67"/>
    <mergeCell ref="B65:AK65"/>
    <mergeCell ref="AL65:AT65"/>
    <mergeCell ref="AU65:BM65"/>
    <mergeCell ref="BN65:CC65"/>
    <mergeCell ref="B66:AK66"/>
    <mergeCell ref="AL66:AT66"/>
    <mergeCell ref="DZ68:EO68"/>
    <mergeCell ref="EP68:FE68"/>
    <mergeCell ref="DZ67:EO67"/>
    <mergeCell ref="DZ66:EO66"/>
    <mergeCell ref="EP66:FE66"/>
    <mergeCell ref="EP62:FE62"/>
    <mergeCell ref="CD62:CS62"/>
    <mergeCell ref="CT62:DI62"/>
    <mergeCell ref="DJ62:DY62"/>
    <mergeCell ref="EP64:FE64"/>
    <mergeCell ref="EP60:FE60"/>
    <mergeCell ref="DZ69:EO69"/>
    <mergeCell ref="CT68:DI68"/>
    <mergeCell ref="DJ68:DY68"/>
    <mergeCell ref="CD68:CS68"/>
    <mergeCell ref="DJ67:DY67"/>
    <mergeCell ref="EP67:FE67"/>
    <mergeCell ref="CD69:CS69"/>
    <mergeCell ref="CT69:DI69"/>
    <mergeCell ref="DJ69:DY69"/>
    <mergeCell ref="EP58:FE58"/>
    <mergeCell ref="DZ65:EO65"/>
    <mergeCell ref="EP65:FE65"/>
    <mergeCell ref="DZ64:EO64"/>
    <mergeCell ref="DZ62:EO62"/>
    <mergeCell ref="CD61:CS61"/>
    <mergeCell ref="CT61:DI61"/>
    <mergeCell ref="DJ61:DY61"/>
    <mergeCell ref="DZ61:EO61"/>
    <mergeCell ref="EP61:FE61"/>
    <mergeCell ref="EP59:FE59"/>
    <mergeCell ref="DZ60:EO60"/>
    <mergeCell ref="CD59:CS59"/>
    <mergeCell ref="CT59:DI59"/>
    <mergeCell ref="CD58:CS58"/>
    <mergeCell ref="CT58:DI58"/>
    <mergeCell ref="DJ59:DY59"/>
    <mergeCell ref="DZ59:EO59"/>
    <mergeCell ref="DJ60:DY60"/>
    <mergeCell ref="CD60:CS60"/>
    <mergeCell ref="CT60:DI60"/>
    <mergeCell ref="DJ58:DY58"/>
    <mergeCell ref="DZ58:EO58"/>
    <mergeCell ref="AU66:BM66"/>
    <mergeCell ref="BN66:CC66"/>
    <mergeCell ref="DJ65:DY65"/>
    <mergeCell ref="AU64:BM64"/>
    <mergeCell ref="BN64:CC64"/>
    <mergeCell ref="CD64:CS64"/>
    <mergeCell ref="CD63:CS63"/>
    <mergeCell ref="CT63:DI63"/>
    <mergeCell ref="AL64:AT64"/>
    <mergeCell ref="CD66:CS66"/>
    <mergeCell ref="CT66:DI66"/>
    <mergeCell ref="DJ64:DY64"/>
    <mergeCell ref="B63:AK63"/>
    <mergeCell ref="AL63:AT63"/>
    <mergeCell ref="AU63:BM63"/>
    <mergeCell ref="BN63:CC63"/>
    <mergeCell ref="DJ63:DY63"/>
    <mergeCell ref="DZ63:EO63"/>
    <mergeCell ref="EP63:FE63"/>
    <mergeCell ref="B64:AK64"/>
    <mergeCell ref="CT64:DI64"/>
    <mergeCell ref="B61:AK61"/>
    <mergeCell ref="AL61:AT61"/>
    <mergeCell ref="AU61:BM61"/>
    <mergeCell ref="BN61:CC61"/>
    <mergeCell ref="B60:AK60"/>
    <mergeCell ref="B62:AK62"/>
    <mergeCell ref="AL62:AT62"/>
    <mergeCell ref="AU62:BM62"/>
    <mergeCell ref="BN62:CC62"/>
    <mergeCell ref="BN60:CC60"/>
    <mergeCell ref="B59:AK59"/>
    <mergeCell ref="AL59:AT59"/>
    <mergeCell ref="AU59:BM59"/>
    <mergeCell ref="BN59:CC59"/>
    <mergeCell ref="B56:AK56"/>
    <mergeCell ref="AL56:AT56"/>
    <mergeCell ref="AU56:BM56"/>
    <mergeCell ref="BN56:CC56"/>
    <mergeCell ref="CD56:CS56"/>
    <mergeCell ref="B58:AK58"/>
    <mergeCell ref="AL58:AT58"/>
    <mergeCell ref="AU58:BM58"/>
    <mergeCell ref="BN58:CC58"/>
    <mergeCell ref="CD57:CS57"/>
    <mergeCell ref="CT56:DI56"/>
    <mergeCell ref="DZ57:EO57"/>
    <mergeCell ref="EP57:FE57"/>
    <mergeCell ref="DZ56:EO56"/>
    <mergeCell ref="EP56:FE56"/>
    <mergeCell ref="B57:AK57"/>
    <mergeCell ref="AL57:AT57"/>
    <mergeCell ref="AU57:BM57"/>
    <mergeCell ref="BN57:CC57"/>
    <mergeCell ref="DJ56:DY56"/>
    <mergeCell ref="CT57:DI57"/>
    <mergeCell ref="DJ57:DY57"/>
    <mergeCell ref="BN55:CC55"/>
    <mergeCell ref="CD55:CS55"/>
    <mergeCell ref="CT55:DI55"/>
    <mergeCell ref="DJ55:DY55"/>
    <mergeCell ref="EP55:FE55"/>
    <mergeCell ref="B48:AK48"/>
    <mergeCell ref="DZ48:EO48"/>
    <mergeCell ref="EP48:FE48"/>
    <mergeCell ref="DJ48:DY48"/>
    <mergeCell ref="AL48:AT48"/>
    <mergeCell ref="DZ51:EO51"/>
    <mergeCell ref="EP51:FE51"/>
    <mergeCell ref="EP53:FE53"/>
    <mergeCell ref="CT52:DI52"/>
    <mergeCell ref="CT53:DI53"/>
    <mergeCell ref="DJ53:DY53"/>
    <mergeCell ref="CT50:DI50"/>
    <mergeCell ref="DJ50:DY50"/>
    <mergeCell ref="DZ50:EO50"/>
    <mergeCell ref="EP50:FE50"/>
    <mergeCell ref="DZ18:EO18"/>
    <mergeCell ref="BN33:CC33"/>
    <mergeCell ref="CD33:CS33"/>
    <mergeCell ref="B18:AK18"/>
    <mergeCell ref="AL49:AT49"/>
    <mergeCell ref="AU49:BM49"/>
    <mergeCell ref="BN49:CC49"/>
    <mergeCell ref="CD49:CS49"/>
    <mergeCell ref="CT49:DI49"/>
    <mergeCell ref="CD18:CS18"/>
    <mergeCell ref="AL18:AT18"/>
    <mergeCell ref="AU18:BM18"/>
    <mergeCell ref="BN18:CC18"/>
    <mergeCell ref="CT33:DI33"/>
    <mergeCell ref="AL30:AT30"/>
    <mergeCell ref="DJ32:DY32"/>
    <mergeCell ref="CT31:DI31"/>
    <mergeCell ref="DJ31:DY31"/>
    <mergeCell ref="AL31:AT31"/>
    <mergeCell ref="AU31:BM31"/>
    <mergeCell ref="BN31:CC31"/>
    <mergeCell ref="CD31:CS31"/>
    <mergeCell ref="AU38:BM38"/>
    <mergeCell ref="AU43:BM43"/>
    <mergeCell ref="EP33:FE33"/>
    <mergeCell ref="B22:AK22"/>
    <mergeCell ref="AL22:AT22"/>
    <mergeCell ref="AU22:BM22"/>
    <mergeCell ref="BN22:CC22"/>
    <mergeCell ref="CD22:CS22"/>
    <mergeCell ref="CT22:DI22"/>
    <mergeCell ref="DJ22:DY22"/>
    <mergeCell ref="B33:AK33"/>
    <mergeCell ref="AL33:AT33"/>
    <mergeCell ref="EP31:FE31"/>
    <mergeCell ref="B32:AK32"/>
    <mergeCell ref="AL32:AT32"/>
    <mergeCell ref="AU32:BM32"/>
    <mergeCell ref="BN32:CC32"/>
    <mergeCell ref="CD32:CS32"/>
    <mergeCell ref="B31:AK31"/>
    <mergeCell ref="DZ31:EO31"/>
    <mergeCell ref="CT32:DI32"/>
    <mergeCell ref="DZ32:EO32"/>
    <mergeCell ref="B30:AK30"/>
    <mergeCell ref="EP30:FE30"/>
    <mergeCell ref="EP23:FE23"/>
    <mergeCell ref="AU30:BM30"/>
    <mergeCell ref="AL38:AT38"/>
    <mergeCell ref="A36:AK36"/>
    <mergeCell ref="AL34:AT34"/>
    <mergeCell ref="AU36:BM37"/>
    <mergeCell ref="CD35:CS35"/>
    <mergeCell ref="CD21:CS21"/>
    <mergeCell ref="AL23:AT23"/>
    <mergeCell ref="AU23:BM23"/>
    <mergeCell ref="BN21:CC21"/>
    <mergeCell ref="B25:AK25"/>
    <mergeCell ref="B21:AK21"/>
    <mergeCell ref="AL21:AT21"/>
    <mergeCell ref="AU21:BM21"/>
    <mergeCell ref="B23:AK23"/>
    <mergeCell ref="CD30:CS30"/>
    <mergeCell ref="BN24:CC24"/>
    <mergeCell ref="CD24:CS24"/>
    <mergeCell ref="AU27:BM27"/>
    <mergeCell ref="BN27:CC27"/>
    <mergeCell ref="B26:AK26"/>
    <mergeCell ref="AL26:AT26"/>
    <mergeCell ref="AU26:BM26"/>
    <mergeCell ref="BN26:CC26"/>
    <mergeCell ref="B28:AK28"/>
    <mergeCell ref="DZ17:EO17"/>
    <mergeCell ref="BN17:CC17"/>
    <mergeCell ref="CD17:CS17"/>
    <mergeCell ref="CT17:DI17"/>
    <mergeCell ref="EP16:FE16"/>
    <mergeCell ref="CD43:CS43"/>
    <mergeCell ref="BN30:CC30"/>
    <mergeCell ref="EP18:FE18"/>
    <mergeCell ref="DZ43:EO43"/>
    <mergeCell ref="EP35:FE35"/>
    <mergeCell ref="DJ17:DY17"/>
    <mergeCell ref="BN35:CC35"/>
    <mergeCell ref="CD34:CS34"/>
    <mergeCell ref="CT34:DI34"/>
    <mergeCell ref="DJ34:DY34"/>
    <mergeCell ref="CT35:DI35"/>
    <mergeCell ref="CT36:DI37"/>
    <mergeCell ref="DJ36:DY37"/>
    <mergeCell ref="CT38:DI38"/>
    <mergeCell ref="CD36:CS37"/>
    <mergeCell ref="DZ30:EO30"/>
    <mergeCell ref="DZ16:EO16"/>
    <mergeCell ref="CT26:DI26"/>
    <mergeCell ref="DJ26:DY26"/>
    <mergeCell ref="EP71:FE71"/>
    <mergeCell ref="DZ71:EO71"/>
    <mergeCell ref="DJ71:DY71"/>
    <mergeCell ref="CT71:DI71"/>
    <mergeCell ref="DZ33:EO33"/>
    <mergeCell ref="AU33:BM33"/>
    <mergeCell ref="DJ45:DY46"/>
    <mergeCell ref="DZ45:EO46"/>
    <mergeCell ref="AU44:BM44"/>
    <mergeCell ref="BN44:CC44"/>
    <mergeCell ref="CD71:CS71"/>
    <mergeCell ref="BN71:CC71"/>
    <mergeCell ref="CD45:CS46"/>
    <mergeCell ref="CD70:CS70"/>
    <mergeCell ref="BN70:CC70"/>
    <mergeCell ref="BN48:CC48"/>
    <mergeCell ref="CD48:CS48"/>
    <mergeCell ref="BN50:CC50"/>
    <mergeCell ref="CD50:CS50"/>
    <mergeCell ref="BN51:CC51"/>
    <mergeCell ref="AU48:BM48"/>
    <mergeCell ref="AU45:BM46"/>
    <mergeCell ref="CD54:CS54"/>
    <mergeCell ref="BN54:CC54"/>
    <mergeCell ref="B70:AK70"/>
    <mergeCell ref="AL70:AT70"/>
    <mergeCell ref="AU70:BM70"/>
    <mergeCell ref="AL51:AT51"/>
    <mergeCell ref="AU51:BM51"/>
    <mergeCell ref="B55:AK55"/>
    <mergeCell ref="B51:AK51"/>
    <mergeCell ref="B49:AK49"/>
    <mergeCell ref="B71:AK71"/>
    <mergeCell ref="AL71:AT71"/>
    <mergeCell ref="AU71:BM71"/>
    <mergeCell ref="B50:AK50"/>
    <mergeCell ref="AL50:AT50"/>
    <mergeCell ref="AU50:BM50"/>
    <mergeCell ref="B54:AK54"/>
    <mergeCell ref="AL54:AT54"/>
    <mergeCell ref="AU54:BM54"/>
    <mergeCell ref="AL55:AT55"/>
    <mergeCell ref="AU55:BM55"/>
    <mergeCell ref="AL60:AT60"/>
    <mergeCell ref="AU60:BM60"/>
    <mergeCell ref="B69:AK69"/>
    <mergeCell ref="AL69:AT69"/>
    <mergeCell ref="AU69:BM69"/>
    <mergeCell ref="B47:AK47"/>
    <mergeCell ref="AL47:AT47"/>
    <mergeCell ref="AU47:BM47"/>
    <mergeCell ref="AU53:BM53"/>
    <mergeCell ref="BN53:CC53"/>
    <mergeCell ref="CD53:CS53"/>
    <mergeCell ref="B52:AK52"/>
    <mergeCell ref="AL52:AT52"/>
    <mergeCell ref="AU52:BM52"/>
    <mergeCell ref="BN52:CC52"/>
    <mergeCell ref="CD52:CS52"/>
    <mergeCell ref="CD51:CS51"/>
    <mergeCell ref="B53:AK53"/>
    <mergeCell ref="AL53:AT53"/>
    <mergeCell ref="B1:FD1"/>
    <mergeCell ref="B2:FD2"/>
    <mergeCell ref="CD39:CS39"/>
    <mergeCell ref="DZ39:EO39"/>
    <mergeCell ref="DJ38:DY38"/>
    <mergeCell ref="DZ38:EO38"/>
    <mergeCell ref="EP38:FE38"/>
    <mergeCell ref="BN38:CC38"/>
    <mergeCell ref="B38:AK38"/>
    <mergeCell ref="AL39:AT39"/>
    <mergeCell ref="CD38:CS38"/>
    <mergeCell ref="B37:AK37"/>
    <mergeCell ref="AU39:BM39"/>
    <mergeCell ref="BN39:CC39"/>
    <mergeCell ref="B39:AK39"/>
    <mergeCell ref="AL36:AT37"/>
    <mergeCell ref="BN36:CC37"/>
    <mergeCell ref="EP39:FE39"/>
    <mergeCell ref="CT39:DI39"/>
    <mergeCell ref="B35:AK35"/>
    <mergeCell ref="AL35:AT35"/>
    <mergeCell ref="AU34:BM34"/>
    <mergeCell ref="BN34:CC34"/>
    <mergeCell ref="AU35:BM35"/>
    <mergeCell ref="EP70:FE70"/>
    <mergeCell ref="CT51:DI51"/>
    <mergeCell ref="DJ51:DY51"/>
    <mergeCell ref="CT45:DI46"/>
    <mergeCell ref="EP47:FE47"/>
    <mergeCell ref="EP45:FE46"/>
    <mergeCell ref="EP43:FE43"/>
    <mergeCell ref="DZ47:EO47"/>
    <mergeCell ref="DJ52:DY52"/>
    <mergeCell ref="CT54:DI54"/>
    <mergeCell ref="DJ54:DY54"/>
    <mergeCell ref="DZ54:EO54"/>
    <mergeCell ref="DZ49:EO49"/>
    <mergeCell ref="EP49:FE49"/>
    <mergeCell ref="CT48:DI48"/>
    <mergeCell ref="DZ53:EO53"/>
    <mergeCell ref="DJ44:DY44"/>
    <mergeCell ref="EP44:FE44"/>
    <mergeCell ref="DZ44:EO44"/>
    <mergeCell ref="CT44:DI44"/>
    <mergeCell ref="EP54:FE54"/>
    <mergeCell ref="DZ55:EO55"/>
    <mergeCell ref="DZ52:EO52"/>
    <mergeCell ref="EP52:FE52"/>
    <mergeCell ref="CD40:CS41"/>
    <mergeCell ref="DJ42:DY42"/>
    <mergeCell ref="AU42:BM42"/>
    <mergeCell ref="B41:AK41"/>
    <mergeCell ref="B42:AK42"/>
    <mergeCell ref="AL42:AT42"/>
    <mergeCell ref="B46:AK46"/>
    <mergeCell ref="B44:AK44"/>
    <mergeCell ref="AL44:AT44"/>
    <mergeCell ref="A45:AK45"/>
    <mergeCell ref="AL45:AT46"/>
    <mergeCell ref="CD44:CS44"/>
    <mergeCell ref="BN45:CC46"/>
    <mergeCell ref="DZ70:EO70"/>
    <mergeCell ref="BN43:CC43"/>
    <mergeCell ref="DJ39:DY39"/>
    <mergeCell ref="B43:AK43"/>
    <mergeCell ref="BN47:CC47"/>
    <mergeCell ref="CD47:CS47"/>
    <mergeCell ref="BN42:CC42"/>
    <mergeCell ref="CT43:DI43"/>
    <mergeCell ref="DJ43:DY43"/>
    <mergeCell ref="AL43:AT43"/>
    <mergeCell ref="CT42:DI42"/>
    <mergeCell ref="CT40:DI41"/>
    <mergeCell ref="DZ42:EO42"/>
    <mergeCell ref="CD42:CS42"/>
    <mergeCell ref="CT47:DI47"/>
    <mergeCell ref="DJ47:DY47"/>
    <mergeCell ref="DJ49:DY49"/>
    <mergeCell ref="CT70:DI70"/>
    <mergeCell ref="DJ70:DY70"/>
    <mergeCell ref="DJ40:DY41"/>
    <mergeCell ref="A40:AK40"/>
    <mergeCell ref="AL40:AT41"/>
    <mergeCell ref="AU40:BM41"/>
    <mergeCell ref="BN40:CC41"/>
    <mergeCell ref="DJ35:DY35"/>
    <mergeCell ref="B34:AK34"/>
    <mergeCell ref="BN8:CC9"/>
    <mergeCell ref="AU8:BM9"/>
    <mergeCell ref="CT12:DI12"/>
    <mergeCell ref="DJ12:DY12"/>
    <mergeCell ref="CD11:CS11"/>
    <mergeCell ref="CT11:DI11"/>
    <mergeCell ref="AU11:BM11"/>
    <mergeCell ref="BN11:CC11"/>
    <mergeCell ref="BN12:CC12"/>
    <mergeCell ref="CD12:CS12"/>
    <mergeCell ref="B12:AK12"/>
    <mergeCell ref="BN13:CC13"/>
    <mergeCell ref="CD13:CS13"/>
    <mergeCell ref="B13:AK13"/>
    <mergeCell ref="AL13:AT13"/>
    <mergeCell ref="DJ14:DY14"/>
    <mergeCell ref="CT15:DI15"/>
    <mergeCell ref="B16:AK16"/>
    <mergeCell ref="AU15:BM15"/>
    <mergeCell ref="BN15:CC15"/>
    <mergeCell ref="CD15:CS15"/>
    <mergeCell ref="AL16:AT16"/>
    <mergeCell ref="A8:AK8"/>
    <mergeCell ref="AL8:AT9"/>
    <mergeCell ref="DJ8:DY9"/>
    <mergeCell ref="DJ10:DY10"/>
    <mergeCell ref="B9:AK9"/>
    <mergeCell ref="CT8:DI9"/>
    <mergeCell ref="CD8:CS9"/>
    <mergeCell ref="B17:AK17"/>
    <mergeCell ref="AL17:AT17"/>
    <mergeCell ref="AU17:BM17"/>
    <mergeCell ref="B19:AK19"/>
    <mergeCell ref="AL19:AT19"/>
    <mergeCell ref="CT18:DI18"/>
    <mergeCell ref="DJ18:DY18"/>
    <mergeCell ref="AL12:AT12"/>
    <mergeCell ref="AU12:BM12"/>
    <mergeCell ref="AU13:BM13"/>
    <mergeCell ref="B11:AK11"/>
    <mergeCell ref="AL11:AT11"/>
    <mergeCell ref="B15:AK15"/>
    <mergeCell ref="AL15:AT15"/>
    <mergeCell ref="DJ33:DY33"/>
    <mergeCell ref="B10:AK10"/>
    <mergeCell ref="AL10:AT10"/>
    <mergeCell ref="AU10:BM10"/>
    <mergeCell ref="BN10:CC10"/>
    <mergeCell ref="CD10:CS10"/>
    <mergeCell ref="CT30:DI30"/>
    <mergeCell ref="DJ30:DY30"/>
    <mergeCell ref="B20:AK20"/>
    <mergeCell ref="AL20:AT20"/>
    <mergeCell ref="BN23:CC23"/>
    <mergeCell ref="CD23:CS23"/>
    <mergeCell ref="CT23:DI23"/>
    <mergeCell ref="CT24:DI24"/>
    <mergeCell ref="B24:AK24"/>
    <mergeCell ref="AL24:AT24"/>
    <mergeCell ref="AU24:BM24"/>
    <mergeCell ref="DJ15:DY15"/>
    <mergeCell ref="CT21:DI21"/>
    <mergeCell ref="AL25:AT25"/>
    <mergeCell ref="AU25:BM25"/>
    <mergeCell ref="BN25:CC25"/>
    <mergeCell ref="B27:AK27"/>
    <mergeCell ref="AL27:AT27"/>
    <mergeCell ref="DZ15:EO15"/>
    <mergeCell ref="EP15:FE15"/>
    <mergeCell ref="DJ13:DY13"/>
    <mergeCell ref="B14:AK14"/>
    <mergeCell ref="AL14:AT14"/>
    <mergeCell ref="AU14:BM14"/>
    <mergeCell ref="BN14:CC14"/>
    <mergeCell ref="CD14:CS14"/>
    <mergeCell ref="EP14:FE14"/>
    <mergeCell ref="DZ14:EO14"/>
    <mergeCell ref="EP20:FE20"/>
    <mergeCell ref="DJ19:DY19"/>
    <mergeCell ref="DZ19:EO19"/>
    <mergeCell ref="DZ12:EO12"/>
    <mergeCell ref="EP19:FE19"/>
    <mergeCell ref="DZ13:EO13"/>
    <mergeCell ref="EP13:FE13"/>
    <mergeCell ref="AU16:BM16"/>
    <mergeCell ref="BN16:CC16"/>
    <mergeCell ref="CD16:CS16"/>
    <mergeCell ref="CT16:DI16"/>
    <mergeCell ref="DJ16:DY16"/>
    <mergeCell ref="AU19:BM19"/>
    <mergeCell ref="EP17:FE17"/>
    <mergeCell ref="CD19:CS19"/>
    <mergeCell ref="CT19:DI19"/>
    <mergeCell ref="CT14:DI14"/>
    <mergeCell ref="CT13:DI13"/>
    <mergeCell ref="AU20:BM20"/>
    <mergeCell ref="BN20:CC20"/>
    <mergeCell ref="CD20:CS20"/>
    <mergeCell ref="CT20:DI20"/>
    <mergeCell ref="BN19:CC19"/>
    <mergeCell ref="EP12:FE12"/>
    <mergeCell ref="EP42:FE42"/>
    <mergeCell ref="EP34:FE34"/>
    <mergeCell ref="EP36:FE37"/>
    <mergeCell ref="DZ40:EO41"/>
    <mergeCell ref="EP40:FE41"/>
    <mergeCell ref="DJ11:DY11"/>
    <mergeCell ref="DJ7:DY7"/>
    <mergeCell ref="DZ7:EO7"/>
    <mergeCell ref="DZ11:EO11"/>
    <mergeCell ref="EP32:FE32"/>
    <mergeCell ref="DZ34:EO34"/>
    <mergeCell ref="DZ35:EO35"/>
    <mergeCell ref="DZ36:EO37"/>
    <mergeCell ref="DZ20:EO20"/>
    <mergeCell ref="DJ20:DY20"/>
    <mergeCell ref="DJ21:DY21"/>
    <mergeCell ref="DZ21:EO21"/>
    <mergeCell ref="DZ22:EO22"/>
    <mergeCell ref="EP22:FE22"/>
    <mergeCell ref="DJ23:DY23"/>
    <mergeCell ref="DJ24:DY24"/>
    <mergeCell ref="DZ24:EO24"/>
    <mergeCell ref="EP24:FE24"/>
    <mergeCell ref="DZ23:EO23"/>
    <mergeCell ref="DJ6:DY6"/>
    <mergeCell ref="DZ6:EO6"/>
    <mergeCell ref="EP8:FE9"/>
    <mergeCell ref="DZ10:EO10"/>
    <mergeCell ref="EP10:FE10"/>
    <mergeCell ref="EP7:FE7"/>
    <mergeCell ref="DZ8:EO9"/>
    <mergeCell ref="EP11:FE11"/>
    <mergeCell ref="BN4:CC5"/>
    <mergeCell ref="CD4:CS5"/>
    <mergeCell ref="CT4:FE4"/>
    <mergeCell ref="CT5:DI5"/>
    <mergeCell ref="DJ5:DY5"/>
    <mergeCell ref="DZ5:EO5"/>
    <mergeCell ref="EP5:FE5"/>
    <mergeCell ref="EP6:FE6"/>
    <mergeCell ref="BN7:CC7"/>
    <mergeCell ref="CD7:CS7"/>
    <mergeCell ref="CD6:CS6"/>
    <mergeCell ref="CT6:DI6"/>
    <mergeCell ref="CT7:DI7"/>
    <mergeCell ref="CT10:DI10"/>
    <mergeCell ref="BN6:CC6"/>
    <mergeCell ref="B7:AK7"/>
    <mergeCell ref="A4:AK5"/>
    <mergeCell ref="AL4:AT5"/>
    <mergeCell ref="AU4:BM5"/>
    <mergeCell ref="A6:AK6"/>
    <mergeCell ref="AL6:AT6"/>
    <mergeCell ref="AU6:BM6"/>
    <mergeCell ref="AL7:AT7"/>
    <mergeCell ref="AU7:BM7"/>
    <mergeCell ref="EP21:FE21"/>
    <mergeCell ref="CD25:CS25"/>
    <mergeCell ref="CT25:DI25"/>
    <mergeCell ref="CD27:CS27"/>
    <mergeCell ref="CT27:DI27"/>
    <mergeCell ref="DJ27:DY27"/>
    <mergeCell ref="DZ27:EO27"/>
    <mergeCell ref="EP27:FE27"/>
    <mergeCell ref="CD26:CS26"/>
    <mergeCell ref="DZ26:EO26"/>
    <mergeCell ref="EP26:FE26"/>
    <mergeCell ref="DJ25:DY25"/>
    <mergeCell ref="DZ25:EO25"/>
    <mergeCell ref="EP25:FE25"/>
    <mergeCell ref="EP28:FE28"/>
    <mergeCell ref="CD29:CS29"/>
    <mergeCell ref="CT29:DI29"/>
    <mergeCell ref="DJ29:DY29"/>
    <mergeCell ref="AL28:AT28"/>
    <mergeCell ref="AU28:BM28"/>
    <mergeCell ref="BN28:CC28"/>
    <mergeCell ref="B29:AK29"/>
    <mergeCell ref="AL29:AT29"/>
    <mergeCell ref="AU29:BM29"/>
    <mergeCell ref="BN29:CC29"/>
    <mergeCell ref="CD28:CS28"/>
    <mergeCell ref="CT28:DI28"/>
    <mergeCell ref="DZ29:EO29"/>
    <mergeCell ref="EP29:FE29"/>
    <mergeCell ref="DJ28:DY28"/>
    <mergeCell ref="DZ28:EO28"/>
  </mergeCells>
  <phoneticPr fontId="9" type="noConversion"/>
  <pageMargins left="0.59055118110236227" right="0.51181102362204722" top="0.47244094488188981" bottom="0.19685039370078741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EM75"/>
  <sheetViews>
    <sheetView view="pageBreakPreview" workbookViewId="0">
      <pane ySplit="6" topLeftCell="A34" activePane="bottomLeft" state="frozen"/>
      <selection pane="bottomLeft" activeCell="BF15" sqref="BF15:CF15"/>
    </sheetView>
  </sheetViews>
  <sheetFormatPr defaultColWidth="0.85546875" defaultRowHeight="12.75"/>
  <cols>
    <col min="1" max="1" width="1.42578125" style="1" customWidth="1"/>
    <col min="2" max="2" width="0.85546875" style="1" customWidth="1"/>
    <col min="3" max="145" width="0.85546875" style="1"/>
    <col min="146" max="146" width="6" style="1" customWidth="1"/>
    <col min="147" max="16384" width="0.85546875" style="1"/>
  </cols>
  <sheetData>
    <row r="1" spans="1:143" ht="3" customHeight="1">
      <c r="A1" s="13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</row>
    <row r="2" spans="1:143" ht="15.75">
      <c r="A2" s="172" t="s">
        <v>417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</row>
    <row r="3" spans="1:143" ht="15" customHeight="1">
      <c r="EM3" s="37" t="s">
        <v>82</v>
      </c>
    </row>
    <row r="4" spans="1:143" ht="27" customHeight="1">
      <c r="A4" s="181" t="s">
        <v>443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3"/>
      <c r="AU4" s="181" t="s">
        <v>33</v>
      </c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1" t="s">
        <v>553</v>
      </c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1" t="s">
        <v>420</v>
      </c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3"/>
      <c r="DA4" s="192" t="s">
        <v>416</v>
      </c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4"/>
    </row>
    <row r="5" spans="1:143" ht="50.25" customHeight="1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4"/>
      <c r="AU5" s="139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39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1"/>
      <c r="CG5" s="142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4"/>
      <c r="DA5" s="192" t="s">
        <v>196</v>
      </c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4"/>
      <c r="DU5" s="192" t="s">
        <v>60</v>
      </c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4"/>
    </row>
    <row r="6" spans="1:143" s="33" customFormat="1">
      <c r="A6" s="207">
        <v>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6"/>
      <c r="AU6" s="207">
        <v>2</v>
      </c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207">
        <v>3</v>
      </c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6"/>
      <c r="CG6" s="207">
        <v>4</v>
      </c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6"/>
      <c r="DA6" s="207">
        <v>5</v>
      </c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6"/>
      <c r="DU6" s="207">
        <v>6</v>
      </c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6"/>
    </row>
    <row r="7" spans="1:143" s="55" customFormat="1">
      <c r="A7" s="54"/>
      <c r="B7" s="253" t="s">
        <v>68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4"/>
      <c r="AU7" s="255" t="s">
        <v>40</v>
      </c>
      <c r="AV7" s="256"/>
      <c r="AW7" s="256"/>
      <c r="AX7" s="256"/>
      <c r="AY7" s="256"/>
      <c r="AZ7" s="256"/>
      <c r="BA7" s="256"/>
      <c r="BB7" s="256"/>
      <c r="BC7" s="256"/>
      <c r="BD7" s="256"/>
      <c r="BE7" s="257"/>
      <c r="BF7" s="255" t="s">
        <v>69</v>
      </c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7"/>
      <c r="CG7" s="258">
        <f>SUM(CG9:CZ33)</f>
        <v>2683</v>
      </c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60"/>
      <c r="DA7" s="258">
        <f>SUM(DA9:DT33)</f>
        <v>976</v>
      </c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60"/>
      <c r="DU7" s="258">
        <f>SUM(DU9:EM33)</f>
        <v>1570</v>
      </c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60"/>
    </row>
    <row r="8" spans="1:143" ht="12.75" customHeight="1">
      <c r="A8" s="266" t="s">
        <v>71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8"/>
      <c r="AU8" s="207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207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6"/>
      <c r="CG8" s="207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6"/>
      <c r="DA8" s="207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6"/>
      <c r="DU8" s="207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6"/>
    </row>
    <row r="9" spans="1:143" ht="12.75" customHeight="1">
      <c r="A9" s="36"/>
      <c r="B9" s="203" t="s">
        <v>571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4"/>
      <c r="AU9" s="173"/>
      <c r="AV9" s="174"/>
      <c r="AW9" s="174"/>
      <c r="AX9" s="174"/>
      <c r="AY9" s="174"/>
      <c r="AZ9" s="174"/>
      <c r="BA9" s="174"/>
      <c r="BB9" s="174"/>
      <c r="BC9" s="174"/>
      <c r="BD9" s="174"/>
      <c r="BE9" s="175"/>
      <c r="BF9" s="201" t="s">
        <v>605</v>
      </c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202"/>
      <c r="CG9" s="198">
        <v>48</v>
      </c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200"/>
      <c r="DA9" s="198">
        <v>1</v>
      </c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200"/>
      <c r="DU9" s="198">
        <v>8</v>
      </c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200"/>
    </row>
    <row r="10" spans="1:143">
      <c r="A10" s="36"/>
      <c r="B10" s="203" t="s">
        <v>573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4"/>
      <c r="AU10" s="173"/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201" t="s">
        <v>606</v>
      </c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202"/>
      <c r="CG10" s="198">
        <v>107</v>
      </c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200"/>
      <c r="DA10" s="198">
        <v>18</v>
      </c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200"/>
      <c r="DU10" s="198">
        <v>41</v>
      </c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200"/>
    </row>
    <row r="11" spans="1:143">
      <c r="A11" s="36"/>
      <c r="B11" s="203" t="s">
        <v>574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4"/>
      <c r="AU11" s="173"/>
      <c r="AV11" s="174"/>
      <c r="AW11" s="174"/>
      <c r="AX11" s="174"/>
      <c r="AY11" s="174"/>
      <c r="AZ11" s="174"/>
      <c r="BA11" s="174"/>
      <c r="BB11" s="174"/>
      <c r="BC11" s="174"/>
      <c r="BD11" s="174"/>
      <c r="BE11" s="175"/>
      <c r="BF11" s="201" t="s">
        <v>607</v>
      </c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202"/>
      <c r="CG11" s="198">
        <v>42</v>
      </c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200"/>
      <c r="DA11" s="198">
        <v>0</v>
      </c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200"/>
      <c r="DU11" s="198">
        <v>19</v>
      </c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200"/>
    </row>
    <row r="12" spans="1:143" ht="12.75" customHeight="1">
      <c r="A12" s="36"/>
      <c r="B12" s="203" t="s">
        <v>575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4"/>
      <c r="AU12" s="173"/>
      <c r="AV12" s="174"/>
      <c r="AW12" s="174"/>
      <c r="AX12" s="174"/>
      <c r="AY12" s="174"/>
      <c r="AZ12" s="174"/>
      <c r="BA12" s="174"/>
      <c r="BB12" s="174"/>
      <c r="BC12" s="174"/>
      <c r="BD12" s="174"/>
      <c r="BE12" s="175"/>
      <c r="BF12" s="201" t="s">
        <v>608</v>
      </c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202"/>
      <c r="CG12" s="198">
        <v>130</v>
      </c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200"/>
      <c r="DA12" s="198">
        <v>12</v>
      </c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200"/>
      <c r="DU12" s="198">
        <v>80</v>
      </c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200"/>
    </row>
    <row r="13" spans="1:143">
      <c r="A13" s="36"/>
      <c r="B13" s="203" t="s">
        <v>576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4"/>
      <c r="AU13" s="173"/>
      <c r="AV13" s="174"/>
      <c r="AW13" s="174"/>
      <c r="AX13" s="174"/>
      <c r="AY13" s="174"/>
      <c r="AZ13" s="174"/>
      <c r="BA13" s="174"/>
      <c r="BB13" s="174"/>
      <c r="BC13" s="174"/>
      <c r="BD13" s="174"/>
      <c r="BE13" s="175"/>
      <c r="BF13" s="201" t="s">
        <v>609</v>
      </c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202"/>
      <c r="CG13" s="198">
        <v>89</v>
      </c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200"/>
      <c r="DA13" s="198">
        <v>10</v>
      </c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200"/>
      <c r="DU13" s="198">
        <v>71</v>
      </c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200"/>
    </row>
    <row r="14" spans="1:143">
      <c r="A14" s="36"/>
      <c r="B14" s="203" t="s">
        <v>577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4"/>
      <c r="AU14" s="173"/>
      <c r="AV14" s="174"/>
      <c r="AW14" s="174"/>
      <c r="AX14" s="174"/>
      <c r="AY14" s="174"/>
      <c r="AZ14" s="174"/>
      <c r="BA14" s="174"/>
      <c r="BB14" s="174"/>
      <c r="BC14" s="174"/>
      <c r="BD14" s="174"/>
      <c r="BE14" s="175"/>
      <c r="BF14" s="201" t="s">
        <v>602</v>
      </c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202"/>
      <c r="CG14" s="198">
        <v>57</v>
      </c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200"/>
      <c r="DA14" s="198">
        <v>5</v>
      </c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200"/>
      <c r="DU14" s="198">
        <v>37</v>
      </c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200"/>
    </row>
    <row r="15" spans="1:143">
      <c r="A15" s="36"/>
      <c r="B15" s="203" t="s">
        <v>578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4"/>
      <c r="AU15" s="173"/>
      <c r="AV15" s="174"/>
      <c r="AW15" s="174"/>
      <c r="AX15" s="174"/>
      <c r="AY15" s="174"/>
      <c r="AZ15" s="174"/>
      <c r="BA15" s="174"/>
      <c r="BB15" s="174"/>
      <c r="BC15" s="174"/>
      <c r="BD15" s="174"/>
      <c r="BE15" s="175"/>
      <c r="BF15" s="201" t="s">
        <v>638</v>
      </c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202"/>
      <c r="CG15" s="198">
        <v>214</v>
      </c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200"/>
      <c r="DA15" s="198">
        <v>47</v>
      </c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200"/>
      <c r="DU15" s="198">
        <v>125</v>
      </c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200"/>
    </row>
    <row r="16" spans="1:143">
      <c r="A16" s="36"/>
      <c r="B16" s="203" t="s">
        <v>579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4"/>
      <c r="AU16" s="173"/>
      <c r="AV16" s="174"/>
      <c r="AW16" s="174"/>
      <c r="AX16" s="174"/>
      <c r="AY16" s="174"/>
      <c r="AZ16" s="174"/>
      <c r="BA16" s="174"/>
      <c r="BB16" s="174"/>
      <c r="BC16" s="174"/>
      <c r="BD16" s="174"/>
      <c r="BE16" s="175"/>
      <c r="BF16" s="201" t="s">
        <v>639</v>
      </c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202"/>
      <c r="CG16" s="198">
        <v>93</v>
      </c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200"/>
      <c r="DA16" s="198">
        <v>48</v>
      </c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200"/>
      <c r="DU16" s="198">
        <v>79</v>
      </c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200"/>
    </row>
    <row r="17" spans="1:143">
      <c r="A17" s="36"/>
      <c r="B17" s="203" t="s">
        <v>594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4"/>
      <c r="AU17" s="173"/>
      <c r="AV17" s="174"/>
      <c r="AW17" s="174"/>
      <c r="AX17" s="174"/>
      <c r="AY17" s="174"/>
      <c r="AZ17" s="174"/>
      <c r="BA17" s="174"/>
      <c r="BB17" s="174"/>
      <c r="BC17" s="174"/>
      <c r="BD17" s="174"/>
      <c r="BE17" s="175"/>
      <c r="BF17" s="201" t="s">
        <v>610</v>
      </c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202"/>
      <c r="CG17" s="198">
        <v>126</v>
      </c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200"/>
      <c r="DA17" s="198">
        <v>36</v>
      </c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200"/>
      <c r="DU17" s="198">
        <v>103</v>
      </c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200"/>
    </row>
    <row r="18" spans="1:143">
      <c r="A18" s="36"/>
      <c r="B18" s="203" t="s">
        <v>595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4"/>
      <c r="AU18" s="173"/>
      <c r="AV18" s="174"/>
      <c r="AW18" s="174"/>
      <c r="AX18" s="174"/>
      <c r="AY18" s="174"/>
      <c r="AZ18" s="174"/>
      <c r="BA18" s="174"/>
      <c r="BB18" s="174"/>
      <c r="BC18" s="174"/>
      <c r="BD18" s="174"/>
      <c r="BE18" s="175"/>
      <c r="BF18" s="201" t="s">
        <v>640</v>
      </c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202"/>
      <c r="CG18" s="198">
        <v>74</v>
      </c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200"/>
      <c r="DA18" s="198">
        <v>33</v>
      </c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200"/>
      <c r="DU18" s="198">
        <v>44</v>
      </c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200"/>
    </row>
    <row r="19" spans="1:143">
      <c r="A19" s="36"/>
      <c r="B19" s="203" t="s">
        <v>580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4"/>
      <c r="AU19" s="173"/>
      <c r="AV19" s="174"/>
      <c r="AW19" s="174"/>
      <c r="AX19" s="174"/>
      <c r="AY19" s="174"/>
      <c r="AZ19" s="174"/>
      <c r="BA19" s="174"/>
      <c r="BB19" s="174"/>
      <c r="BC19" s="174"/>
      <c r="BD19" s="174"/>
      <c r="BE19" s="175"/>
      <c r="BF19" s="201" t="s">
        <v>642</v>
      </c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202"/>
      <c r="CG19" s="198">
        <v>90</v>
      </c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200"/>
      <c r="DA19" s="198">
        <v>46</v>
      </c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200"/>
      <c r="DU19" s="198">
        <v>64</v>
      </c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200"/>
    </row>
    <row r="20" spans="1:143">
      <c r="A20" s="36"/>
      <c r="B20" s="203" t="s">
        <v>589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4"/>
      <c r="AU20" s="173"/>
      <c r="AV20" s="174"/>
      <c r="AW20" s="174"/>
      <c r="AX20" s="174"/>
      <c r="AY20" s="174"/>
      <c r="AZ20" s="174"/>
      <c r="BA20" s="174"/>
      <c r="BB20" s="174"/>
      <c r="BC20" s="174"/>
      <c r="BD20" s="174"/>
      <c r="BE20" s="175"/>
      <c r="BF20" s="201" t="s">
        <v>614</v>
      </c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202"/>
      <c r="CG20" s="198">
        <v>58</v>
      </c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200"/>
      <c r="DA20" s="198">
        <v>33</v>
      </c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200"/>
      <c r="DU20" s="198">
        <v>55</v>
      </c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200"/>
    </row>
    <row r="21" spans="1:143">
      <c r="A21" s="36"/>
      <c r="B21" s="203" t="s">
        <v>581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4"/>
      <c r="AU21" s="173"/>
      <c r="AV21" s="174"/>
      <c r="AW21" s="174"/>
      <c r="AX21" s="174"/>
      <c r="AY21" s="174"/>
      <c r="AZ21" s="174"/>
      <c r="BA21" s="174"/>
      <c r="BB21" s="174"/>
      <c r="BC21" s="174"/>
      <c r="BD21" s="174"/>
      <c r="BE21" s="175"/>
      <c r="BF21" s="201" t="s">
        <v>643</v>
      </c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202"/>
      <c r="CG21" s="198">
        <v>42</v>
      </c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200"/>
      <c r="DA21" s="198">
        <v>39</v>
      </c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200"/>
      <c r="DU21" s="198">
        <v>21</v>
      </c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200"/>
    </row>
    <row r="22" spans="1:143">
      <c r="A22" s="36"/>
      <c r="B22" s="203" t="s">
        <v>590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4"/>
      <c r="AU22" s="173"/>
      <c r="AV22" s="174"/>
      <c r="AW22" s="174"/>
      <c r="AX22" s="174"/>
      <c r="AY22" s="174"/>
      <c r="AZ22" s="174"/>
      <c r="BA22" s="174"/>
      <c r="BB22" s="174"/>
      <c r="BC22" s="174"/>
      <c r="BD22" s="174"/>
      <c r="BE22" s="175"/>
      <c r="BF22" s="201" t="s">
        <v>615</v>
      </c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202"/>
      <c r="CG22" s="198">
        <v>76</v>
      </c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200"/>
      <c r="DA22" s="198">
        <v>41</v>
      </c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200"/>
      <c r="DU22" s="198">
        <v>64</v>
      </c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200"/>
    </row>
    <row r="23" spans="1:143">
      <c r="A23" s="36"/>
      <c r="B23" s="203" t="s">
        <v>582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4"/>
      <c r="AU23" s="173"/>
      <c r="AV23" s="174"/>
      <c r="AW23" s="174"/>
      <c r="AX23" s="174"/>
      <c r="AY23" s="174"/>
      <c r="AZ23" s="174"/>
      <c r="BA23" s="174"/>
      <c r="BB23" s="174"/>
      <c r="BC23" s="174"/>
      <c r="BD23" s="174"/>
      <c r="BE23" s="175"/>
      <c r="BF23" s="201" t="s">
        <v>644</v>
      </c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202"/>
      <c r="CG23" s="198">
        <v>185</v>
      </c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200"/>
      <c r="DA23" s="198">
        <v>46</v>
      </c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200"/>
      <c r="DU23" s="198">
        <v>148</v>
      </c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200"/>
    </row>
    <row r="24" spans="1:143">
      <c r="A24" s="36"/>
      <c r="B24" s="203" t="s">
        <v>583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4"/>
      <c r="AU24" s="173"/>
      <c r="AV24" s="174"/>
      <c r="AW24" s="174"/>
      <c r="AX24" s="174"/>
      <c r="AY24" s="174"/>
      <c r="AZ24" s="174"/>
      <c r="BA24" s="174"/>
      <c r="BB24" s="174"/>
      <c r="BC24" s="174"/>
      <c r="BD24" s="174"/>
      <c r="BE24" s="175"/>
      <c r="BF24" s="201" t="s">
        <v>611</v>
      </c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202"/>
      <c r="CG24" s="198">
        <v>220</v>
      </c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200"/>
      <c r="DA24" s="198">
        <v>53</v>
      </c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200"/>
      <c r="DU24" s="198">
        <v>120</v>
      </c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200"/>
    </row>
    <row r="25" spans="1:143">
      <c r="A25" s="36"/>
      <c r="B25" s="203" t="s">
        <v>584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4"/>
      <c r="AU25" s="173"/>
      <c r="AV25" s="174"/>
      <c r="AW25" s="174"/>
      <c r="AX25" s="174"/>
      <c r="AY25" s="174"/>
      <c r="AZ25" s="174"/>
      <c r="BA25" s="174"/>
      <c r="BB25" s="174"/>
      <c r="BC25" s="174"/>
      <c r="BD25" s="174"/>
      <c r="BE25" s="175"/>
      <c r="BF25" s="201" t="s">
        <v>611</v>
      </c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202"/>
      <c r="CG25" s="198">
        <v>84</v>
      </c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200"/>
      <c r="DA25" s="198">
        <v>16</v>
      </c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200"/>
      <c r="DU25" s="198">
        <v>56</v>
      </c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200"/>
    </row>
    <row r="26" spans="1:143">
      <c r="A26" s="36"/>
      <c r="B26" s="203" t="s">
        <v>591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4"/>
      <c r="AU26" s="173"/>
      <c r="AV26" s="174"/>
      <c r="AW26" s="174"/>
      <c r="AX26" s="174"/>
      <c r="AY26" s="174"/>
      <c r="AZ26" s="174"/>
      <c r="BA26" s="174"/>
      <c r="BB26" s="174"/>
      <c r="BC26" s="174"/>
      <c r="BD26" s="174"/>
      <c r="BE26" s="175"/>
      <c r="BF26" s="201" t="s">
        <v>611</v>
      </c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202"/>
      <c r="CG26" s="198">
        <v>62</v>
      </c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200"/>
      <c r="DA26" s="198">
        <v>0</v>
      </c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200"/>
      <c r="DU26" s="198">
        <v>20</v>
      </c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200"/>
    </row>
    <row r="27" spans="1:143">
      <c r="A27" s="36"/>
      <c r="B27" s="203" t="s">
        <v>592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4"/>
      <c r="AU27" s="173"/>
      <c r="AV27" s="174"/>
      <c r="AW27" s="174"/>
      <c r="AX27" s="174"/>
      <c r="AY27" s="174"/>
      <c r="AZ27" s="174"/>
      <c r="BA27" s="174"/>
      <c r="BB27" s="174"/>
      <c r="BC27" s="174"/>
      <c r="BD27" s="174"/>
      <c r="BE27" s="175"/>
      <c r="BF27" s="201" t="s">
        <v>611</v>
      </c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202"/>
      <c r="CG27" s="198">
        <v>233</v>
      </c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200"/>
      <c r="DA27" s="198">
        <v>233</v>
      </c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200"/>
      <c r="DU27" s="198">
        <v>94</v>
      </c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200"/>
    </row>
    <row r="28" spans="1:143">
      <c r="A28" s="36"/>
      <c r="B28" s="203" t="s">
        <v>593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4"/>
      <c r="AU28" s="173"/>
      <c r="AV28" s="174"/>
      <c r="AW28" s="174"/>
      <c r="AX28" s="174"/>
      <c r="AY28" s="174"/>
      <c r="AZ28" s="174"/>
      <c r="BA28" s="174"/>
      <c r="BB28" s="174"/>
      <c r="BC28" s="174"/>
      <c r="BD28" s="174"/>
      <c r="BE28" s="175"/>
      <c r="BF28" s="201" t="s">
        <v>611</v>
      </c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202"/>
      <c r="CG28" s="198">
        <v>101</v>
      </c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200"/>
      <c r="DA28" s="198">
        <v>46</v>
      </c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200"/>
      <c r="DU28" s="198">
        <v>60</v>
      </c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200"/>
    </row>
    <row r="29" spans="1:143">
      <c r="A29" s="36"/>
      <c r="B29" s="203" t="s">
        <v>585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4"/>
      <c r="AU29" s="173"/>
      <c r="AV29" s="174"/>
      <c r="AW29" s="174"/>
      <c r="AX29" s="174"/>
      <c r="AY29" s="174"/>
      <c r="AZ29" s="174"/>
      <c r="BA29" s="174"/>
      <c r="BB29" s="174"/>
      <c r="BC29" s="174"/>
      <c r="BD29" s="174"/>
      <c r="BE29" s="175"/>
      <c r="BF29" s="201" t="s">
        <v>612</v>
      </c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202"/>
      <c r="CG29" s="198">
        <v>172</v>
      </c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200"/>
      <c r="DA29" s="198">
        <v>79</v>
      </c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200"/>
      <c r="DU29" s="198">
        <v>81</v>
      </c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200"/>
    </row>
    <row r="30" spans="1:143">
      <c r="A30" s="36"/>
      <c r="B30" s="203" t="s">
        <v>586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4"/>
      <c r="AU30" s="173"/>
      <c r="AV30" s="174"/>
      <c r="AW30" s="174"/>
      <c r="AX30" s="174"/>
      <c r="AY30" s="174"/>
      <c r="AZ30" s="174"/>
      <c r="BA30" s="174"/>
      <c r="BB30" s="174"/>
      <c r="BC30" s="174"/>
      <c r="BD30" s="174"/>
      <c r="BE30" s="175"/>
      <c r="BF30" s="201" t="s">
        <v>612</v>
      </c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202"/>
      <c r="CG30" s="198">
        <v>104</v>
      </c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200"/>
      <c r="DA30" s="198">
        <v>55</v>
      </c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200"/>
      <c r="DU30" s="198">
        <v>61</v>
      </c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200"/>
    </row>
    <row r="31" spans="1:143">
      <c r="A31" s="36"/>
      <c r="B31" s="203" t="s">
        <v>596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4"/>
      <c r="AU31" s="17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5"/>
      <c r="BF31" s="201" t="s">
        <v>612</v>
      </c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202"/>
      <c r="CG31" s="198">
        <v>97</v>
      </c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200"/>
      <c r="DA31" s="198">
        <v>40</v>
      </c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200"/>
      <c r="DU31" s="198">
        <v>61</v>
      </c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200"/>
    </row>
    <row r="32" spans="1:143">
      <c r="A32" s="36"/>
      <c r="B32" s="203" t="s">
        <v>587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4"/>
      <c r="AU32" s="173"/>
      <c r="AV32" s="174"/>
      <c r="AW32" s="174"/>
      <c r="AX32" s="174"/>
      <c r="AY32" s="174"/>
      <c r="AZ32" s="174"/>
      <c r="BA32" s="174"/>
      <c r="BB32" s="174"/>
      <c r="BC32" s="174"/>
      <c r="BD32" s="174"/>
      <c r="BE32" s="175"/>
      <c r="BF32" s="201" t="s">
        <v>604</v>
      </c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202"/>
      <c r="CG32" s="198">
        <v>111</v>
      </c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200"/>
      <c r="DA32" s="198">
        <v>31</v>
      </c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200"/>
      <c r="DU32" s="198">
        <v>45</v>
      </c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200"/>
    </row>
    <row r="33" spans="1:143">
      <c r="A33" s="36"/>
      <c r="B33" s="203" t="s">
        <v>637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173"/>
      <c r="AV33" s="174"/>
      <c r="AW33" s="174"/>
      <c r="AX33" s="174"/>
      <c r="AY33" s="174"/>
      <c r="AZ33" s="174"/>
      <c r="BA33" s="174"/>
      <c r="BB33" s="174"/>
      <c r="BC33" s="174"/>
      <c r="BD33" s="174"/>
      <c r="BE33" s="175"/>
      <c r="BF33" s="201" t="s">
        <v>613</v>
      </c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202"/>
      <c r="CG33" s="198">
        <v>68</v>
      </c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200"/>
      <c r="DA33" s="198">
        <v>8</v>
      </c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200"/>
      <c r="DU33" s="198">
        <v>13</v>
      </c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200"/>
    </row>
    <row r="34" spans="1:143" ht="25.5" customHeight="1">
      <c r="A34" s="36"/>
      <c r="B34" s="243" t="s">
        <v>72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/>
      <c r="AU34" s="173" t="s">
        <v>41</v>
      </c>
      <c r="AV34" s="174"/>
      <c r="AW34" s="174"/>
      <c r="AX34" s="174"/>
      <c r="AY34" s="174"/>
      <c r="AZ34" s="174"/>
      <c r="BA34" s="174"/>
      <c r="BB34" s="174"/>
      <c r="BC34" s="174"/>
      <c r="BD34" s="174"/>
      <c r="BE34" s="175"/>
      <c r="BF34" s="173" t="s">
        <v>69</v>
      </c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5"/>
      <c r="CG34" s="198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200"/>
      <c r="DA34" s="198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200"/>
      <c r="DU34" s="198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200"/>
    </row>
    <row r="35" spans="1:143" ht="12.75" customHeight="1">
      <c r="A35" s="263" t="s">
        <v>71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5"/>
      <c r="AU35" s="228"/>
      <c r="AV35" s="229"/>
      <c r="AW35" s="229"/>
      <c r="AX35" s="229"/>
      <c r="AY35" s="229"/>
      <c r="AZ35" s="229"/>
      <c r="BA35" s="229"/>
      <c r="BB35" s="229"/>
      <c r="BC35" s="229"/>
      <c r="BD35" s="229"/>
      <c r="BE35" s="230"/>
      <c r="BF35" s="236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8"/>
      <c r="CG35" s="211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3"/>
      <c r="DA35" s="211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3"/>
      <c r="DU35" s="211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3"/>
    </row>
    <row r="36" spans="1:143">
      <c r="A36" s="29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5"/>
      <c r="AU36" s="231"/>
      <c r="AV36" s="232"/>
      <c r="AW36" s="232"/>
      <c r="AX36" s="232"/>
      <c r="AY36" s="232"/>
      <c r="AZ36" s="232"/>
      <c r="BA36" s="232"/>
      <c r="BB36" s="232"/>
      <c r="BC36" s="232"/>
      <c r="BD36" s="232"/>
      <c r="BE36" s="233"/>
      <c r="BF36" s="239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240"/>
      <c r="CG36" s="214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6"/>
      <c r="DA36" s="214"/>
      <c r="DB36" s="215"/>
      <c r="DC36" s="215"/>
      <c r="DD36" s="215"/>
      <c r="DE36" s="215"/>
      <c r="DF36" s="215"/>
      <c r="DG36" s="215"/>
      <c r="DH36" s="215"/>
      <c r="DI36" s="215"/>
      <c r="DJ36" s="215"/>
      <c r="DK36" s="215"/>
      <c r="DL36" s="215"/>
      <c r="DM36" s="215"/>
      <c r="DN36" s="215"/>
      <c r="DO36" s="215"/>
      <c r="DP36" s="215"/>
      <c r="DQ36" s="215"/>
      <c r="DR36" s="215"/>
      <c r="DS36" s="215"/>
      <c r="DT36" s="216"/>
      <c r="DU36" s="214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6"/>
    </row>
    <row r="37" spans="1:143">
      <c r="A37" s="36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4"/>
      <c r="AU37" s="173"/>
      <c r="AV37" s="174"/>
      <c r="AW37" s="174"/>
      <c r="AX37" s="174"/>
      <c r="AY37" s="174"/>
      <c r="AZ37" s="174"/>
      <c r="BA37" s="174"/>
      <c r="BB37" s="174"/>
      <c r="BC37" s="174"/>
      <c r="BD37" s="174"/>
      <c r="BE37" s="175"/>
      <c r="BF37" s="201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202"/>
      <c r="CG37" s="198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200"/>
      <c r="DA37" s="198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200"/>
      <c r="DU37" s="198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200"/>
    </row>
    <row r="38" spans="1:143">
      <c r="A38" s="36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4"/>
      <c r="AU38" s="173"/>
      <c r="AV38" s="174"/>
      <c r="AW38" s="174"/>
      <c r="AX38" s="174"/>
      <c r="AY38" s="174"/>
      <c r="AZ38" s="174"/>
      <c r="BA38" s="174"/>
      <c r="BB38" s="174"/>
      <c r="BC38" s="174"/>
      <c r="BD38" s="174"/>
      <c r="BE38" s="175"/>
      <c r="BF38" s="201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202"/>
      <c r="CG38" s="198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200"/>
      <c r="DA38" s="198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200"/>
      <c r="DU38" s="198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200"/>
    </row>
    <row r="39" spans="1:143" s="55" customFormat="1">
      <c r="A39" s="54"/>
      <c r="B39" s="253" t="s">
        <v>73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4"/>
      <c r="AU39" s="255" t="s">
        <v>42</v>
      </c>
      <c r="AV39" s="256"/>
      <c r="AW39" s="256"/>
      <c r="AX39" s="256"/>
      <c r="AY39" s="256"/>
      <c r="AZ39" s="256"/>
      <c r="BA39" s="256"/>
      <c r="BB39" s="256"/>
      <c r="BC39" s="256"/>
      <c r="BD39" s="256"/>
      <c r="BE39" s="257"/>
      <c r="BF39" s="255" t="s">
        <v>69</v>
      </c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7"/>
      <c r="CG39" s="258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60"/>
      <c r="DA39" s="258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60"/>
      <c r="DU39" s="258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60"/>
    </row>
    <row r="40" spans="1:143" ht="12.75" customHeight="1">
      <c r="A40" s="263" t="s">
        <v>74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4"/>
      <c r="AO40" s="264"/>
      <c r="AP40" s="264"/>
      <c r="AQ40" s="264"/>
      <c r="AR40" s="264"/>
      <c r="AS40" s="264"/>
      <c r="AT40" s="265"/>
      <c r="AU40" s="228"/>
      <c r="AV40" s="229"/>
      <c r="AW40" s="229"/>
      <c r="AX40" s="229"/>
      <c r="AY40" s="229"/>
      <c r="AZ40" s="229"/>
      <c r="BA40" s="229"/>
      <c r="BB40" s="229"/>
      <c r="BC40" s="229"/>
      <c r="BD40" s="229"/>
      <c r="BE40" s="230"/>
      <c r="BF40" s="236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8"/>
      <c r="CG40" s="211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3"/>
      <c r="DA40" s="211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3"/>
      <c r="DU40" s="211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3"/>
    </row>
    <row r="41" spans="1:143">
      <c r="A41" s="29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5"/>
      <c r="AU41" s="231"/>
      <c r="AV41" s="232"/>
      <c r="AW41" s="232"/>
      <c r="AX41" s="232"/>
      <c r="AY41" s="232"/>
      <c r="AZ41" s="232"/>
      <c r="BA41" s="232"/>
      <c r="BB41" s="232"/>
      <c r="BC41" s="232"/>
      <c r="BD41" s="232"/>
      <c r="BE41" s="233"/>
      <c r="BF41" s="239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240"/>
      <c r="CG41" s="214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6"/>
      <c r="DA41" s="214"/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6"/>
      <c r="DU41" s="214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6"/>
    </row>
    <row r="42" spans="1:143">
      <c r="A42" s="36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4"/>
      <c r="AU42" s="173"/>
      <c r="AV42" s="174"/>
      <c r="AW42" s="174"/>
      <c r="AX42" s="174"/>
      <c r="AY42" s="174"/>
      <c r="AZ42" s="174"/>
      <c r="BA42" s="174"/>
      <c r="BB42" s="174"/>
      <c r="BC42" s="174"/>
      <c r="BD42" s="174"/>
      <c r="BE42" s="175"/>
      <c r="BF42" s="201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202"/>
      <c r="CG42" s="198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200"/>
      <c r="DA42" s="198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200"/>
      <c r="DU42" s="198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200"/>
    </row>
    <row r="43" spans="1:143">
      <c r="A43" s="36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4"/>
      <c r="AU43" s="173"/>
      <c r="AV43" s="174"/>
      <c r="AW43" s="174"/>
      <c r="AX43" s="174"/>
      <c r="AY43" s="174"/>
      <c r="AZ43" s="174"/>
      <c r="BA43" s="174"/>
      <c r="BB43" s="174"/>
      <c r="BC43" s="174"/>
      <c r="BD43" s="174"/>
      <c r="BE43" s="175"/>
      <c r="BF43" s="201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202"/>
      <c r="CG43" s="198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200"/>
      <c r="DA43" s="198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200"/>
      <c r="DU43" s="198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200"/>
    </row>
    <row r="44" spans="1:143" s="55" customFormat="1">
      <c r="A44" s="54"/>
      <c r="B44" s="253" t="s">
        <v>75</v>
      </c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4"/>
      <c r="AU44" s="255" t="s">
        <v>54</v>
      </c>
      <c r="AV44" s="256"/>
      <c r="AW44" s="256"/>
      <c r="AX44" s="256"/>
      <c r="AY44" s="256"/>
      <c r="AZ44" s="256"/>
      <c r="BA44" s="256"/>
      <c r="BB44" s="256"/>
      <c r="BC44" s="256"/>
      <c r="BD44" s="256"/>
      <c r="BE44" s="257"/>
      <c r="BF44" s="255" t="s">
        <v>69</v>
      </c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7"/>
      <c r="CG44" s="258">
        <f>SUM(CG47:CZ70)</f>
        <v>1539</v>
      </c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60"/>
      <c r="DA44" s="258">
        <f>SUM(DA47:DT70)</f>
        <v>249</v>
      </c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60"/>
      <c r="DU44" s="258">
        <f>SUM(DU47:EM70)</f>
        <v>853</v>
      </c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60"/>
    </row>
    <row r="45" spans="1:143" ht="12.75" customHeight="1">
      <c r="A45" s="263" t="s">
        <v>71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5"/>
      <c r="AU45" s="228"/>
      <c r="AV45" s="229"/>
      <c r="AW45" s="229"/>
      <c r="AX45" s="229"/>
      <c r="AY45" s="229"/>
      <c r="AZ45" s="229"/>
      <c r="BA45" s="229"/>
      <c r="BB45" s="229"/>
      <c r="BC45" s="229"/>
      <c r="BD45" s="229"/>
      <c r="BE45" s="230"/>
      <c r="BF45" s="236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8"/>
      <c r="CG45" s="211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3"/>
      <c r="DA45" s="211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3"/>
      <c r="DU45" s="211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3"/>
    </row>
    <row r="46" spans="1:143">
      <c r="A46" s="29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5"/>
      <c r="AU46" s="231"/>
      <c r="AV46" s="232"/>
      <c r="AW46" s="232"/>
      <c r="AX46" s="232"/>
      <c r="AY46" s="232"/>
      <c r="AZ46" s="232"/>
      <c r="BA46" s="232"/>
      <c r="BB46" s="232"/>
      <c r="BC46" s="232"/>
      <c r="BD46" s="232"/>
      <c r="BE46" s="233"/>
      <c r="BF46" s="239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240"/>
      <c r="CG46" s="214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  <c r="CZ46" s="216"/>
      <c r="DA46" s="214"/>
      <c r="DB46" s="215"/>
      <c r="DC46" s="215"/>
      <c r="DD46" s="215"/>
      <c r="DE46" s="215"/>
      <c r="DF46" s="215"/>
      <c r="DG46" s="215"/>
      <c r="DH46" s="215"/>
      <c r="DI46" s="215"/>
      <c r="DJ46" s="215"/>
      <c r="DK46" s="215"/>
      <c r="DL46" s="215"/>
      <c r="DM46" s="215"/>
      <c r="DN46" s="215"/>
      <c r="DO46" s="215"/>
      <c r="DP46" s="215"/>
      <c r="DQ46" s="215"/>
      <c r="DR46" s="215"/>
      <c r="DS46" s="215"/>
      <c r="DT46" s="216"/>
      <c r="DU46" s="214"/>
      <c r="DV46" s="215"/>
      <c r="DW46" s="215"/>
      <c r="DX46" s="215"/>
      <c r="DY46" s="215"/>
      <c r="DZ46" s="215"/>
      <c r="EA46" s="215"/>
      <c r="EB46" s="215"/>
      <c r="EC46" s="215"/>
      <c r="ED46" s="215"/>
      <c r="EE46" s="215"/>
      <c r="EF46" s="215"/>
      <c r="EG46" s="215"/>
      <c r="EH46" s="215"/>
      <c r="EI46" s="215"/>
      <c r="EJ46" s="215"/>
      <c r="EK46" s="215"/>
      <c r="EL46" s="215"/>
      <c r="EM46" s="216"/>
    </row>
    <row r="47" spans="1:143">
      <c r="A47" s="36"/>
      <c r="B47" s="203" t="s">
        <v>571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4"/>
      <c r="AU47" s="173"/>
      <c r="AV47" s="174"/>
      <c r="AW47" s="174"/>
      <c r="AX47" s="174"/>
      <c r="AY47" s="174"/>
      <c r="AZ47" s="174"/>
      <c r="BA47" s="174"/>
      <c r="BB47" s="174"/>
      <c r="BC47" s="174"/>
      <c r="BD47" s="174"/>
      <c r="BE47" s="175"/>
      <c r="BF47" s="201" t="s">
        <v>617</v>
      </c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202"/>
      <c r="CG47" s="198">
        <v>12</v>
      </c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200"/>
      <c r="DA47" s="198">
        <v>0</v>
      </c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200"/>
      <c r="DU47" s="198">
        <v>2</v>
      </c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200"/>
    </row>
    <row r="48" spans="1:143">
      <c r="A48" s="36"/>
      <c r="B48" s="203" t="s">
        <v>573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4"/>
      <c r="AU48" s="173"/>
      <c r="AV48" s="174"/>
      <c r="AW48" s="174"/>
      <c r="AX48" s="174"/>
      <c r="AY48" s="174"/>
      <c r="AZ48" s="174"/>
      <c r="BA48" s="174"/>
      <c r="BB48" s="174"/>
      <c r="BC48" s="174"/>
      <c r="BD48" s="174"/>
      <c r="BE48" s="175"/>
      <c r="BF48" s="201" t="s">
        <v>618</v>
      </c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202"/>
      <c r="CG48" s="198">
        <v>42</v>
      </c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200"/>
      <c r="DA48" s="198">
        <v>0</v>
      </c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200"/>
      <c r="DU48" s="198">
        <v>20</v>
      </c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200"/>
    </row>
    <row r="49" spans="1:143">
      <c r="A49" s="36"/>
      <c r="B49" s="203" t="s">
        <v>574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4"/>
      <c r="AU49" s="173"/>
      <c r="AV49" s="174"/>
      <c r="AW49" s="174"/>
      <c r="AX49" s="174"/>
      <c r="AY49" s="174"/>
      <c r="AZ49" s="174"/>
      <c r="BA49" s="174"/>
      <c r="BB49" s="174"/>
      <c r="BC49" s="174"/>
      <c r="BD49" s="174"/>
      <c r="BE49" s="175"/>
      <c r="BF49" s="201" t="s">
        <v>619</v>
      </c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202"/>
      <c r="CG49" s="198">
        <v>16</v>
      </c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200"/>
      <c r="DA49" s="198">
        <v>0</v>
      </c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200"/>
      <c r="DU49" s="198">
        <v>12</v>
      </c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200"/>
    </row>
    <row r="50" spans="1:143">
      <c r="A50" s="36"/>
      <c r="B50" s="203" t="s">
        <v>597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4"/>
      <c r="AU50" s="173"/>
      <c r="AV50" s="174"/>
      <c r="AW50" s="174"/>
      <c r="AX50" s="174"/>
      <c r="AY50" s="174"/>
      <c r="AZ50" s="174"/>
      <c r="BA50" s="174"/>
      <c r="BB50" s="174"/>
      <c r="BC50" s="174"/>
      <c r="BD50" s="174"/>
      <c r="BE50" s="175"/>
      <c r="BF50" s="201" t="s">
        <v>620</v>
      </c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202"/>
      <c r="CG50" s="198">
        <v>28</v>
      </c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200"/>
      <c r="DA50" s="198">
        <v>0</v>
      </c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200"/>
      <c r="DU50" s="198">
        <v>15</v>
      </c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200"/>
    </row>
    <row r="51" spans="1:143">
      <c r="A51" s="36"/>
      <c r="B51" s="203" t="s">
        <v>598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4"/>
      <c r="AU51" s="173"/>
      <c r="AV51" s="174"/>
      <c r="AW51" s="174"/>
      <c r="AX51" s="174"/>
      <c r="AY51" s="174"/>
      <c r="AZ51" s="174"/>
      <c r="BA51" s="174"/>
      <c r="BB51" s="174"/>
      <c r="BC51" s="174"/>
      <c r="BD51" s="174"/>
      <c r="BE51" s="175"/>
      <c r="BF51" s="201" t="s">
        <v>620</v>
      </c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202"/>
      <c r="CG51" s="198">
        <v>24</v>
      </c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200"/>
      <c r="DA51" s="198">
        <v>0</v>
      </c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200"/>
      <c r="DU51" s="198">
        <v>12</v>
      </c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200"/>
    </row>
    <row r="52" spans="1:143">
      <c r="A52" s="36"/>
      <c r="B52" s="203" t="s">
        <v>576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4"/>
      <c r="AU52" s="173"/>
      <c r="AV52" s="174"/>
      <c r="AW52" s="174"/>
      <c r="AX52" s="174"/>
      <c r="AY52" s="174"/>
      <c r="AZ52" s="174"/>
      <c r="BA52" s="174"/>
      <c r="BB52" s="174"/>
      <c r="BC52" s="174"/>
      <c r="BD52" s="174"/>
      <c r="BE52" s="175"/>
      <c r="BF52" s="201" t="s">
        <v>616</v>
      </c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202"/>
      <c r="CG52" s="198">
        <v>76</v>
      </c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200"/>
      <c r="DA52" s="198">
        <v>0</v>
      </c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200"/>
      <c r="DU52" s="198">
        <v>66</v>
      </c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200"/>
    </row>
    <row r="53" spans="1:143">
      <c r="A53" s="36"/>
      <c r="B53" s="203" t="s">
        <v>599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4"/>
      <c r="AU53" s="173"/>
      <c r="AV53" s="174"/>
      <c r="AW53" s="174"/>
      <c r="AX53" s="174"/>
      <c r="AY53" s="174"/>
      <c r="AZ53" s="174"/>
      <c r="BA53" s="174"/>
      <c r="BB53" s="174"/>
      <c r="BC53" s="174"/>
      <c r="BD53" s="174"/>
      <c r="BE53" s="175"/>
      <c r="BF53" s="201" t="s">
        <v>616</v>
      </c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202"/>
      <c r="CG53" s="198">
        <v>21</v>
      </c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200"/>
      <c r="DA53" s="198">
        <v>1</v>
      </c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200"/>
      <c r="DU53" s="198">
        <v>1</v>
      </c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200"/>
    </row>
    <row r="54" spans="1:143">
      <c r="A54" s="36"/>
      <c r="B54" s="203" t="s">
        <v>577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4"/>
      <c r="AU54" s="173"/>
      <c r="AV54" s="174"/>
      <c r="AW54" s="174"/>
      <c r="AX54" s="174"/>
      <c r="AY54" s="174"/>
      <c r="AZ54" s="174"/>
      <c r="BA54" s="174"/>
      <c r="BB54" s="174"/>
      <c r="BC54" s="174"/>
      <c r="BD54" s="174"/>
      <c r="BE54" s="175"/>
      <c r="BF54" s="201" t="s">
        <v>621</v>
      </c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202"/>
      <c r="CG54" s="198">
        <v>14</v>
      </c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200"/>
      <c r="DA54" s="198">
        <v>0</v>
      </c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200"/>
      <c r="DU54" s="198">
        <v>7</v>
      </c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200"/>
    </row>
    <row r="55" spans="1:143">
      <c r="A55" s="36"/>
      <c r="B55" s="203" t="s">
        <v>578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4"/>
      <c r="AU55" s="173"/>
      <c r="AV55" s="174"/>
      <c r="AW55" s="174"/>
      <c r="AX55" s="174"/>
      <c r="AY55" s="174"/>
      <c r="AZ55" s="174"/>
      <c r="BA55" s="174"/>
      <c r="BB55" s="174"/>
      <c r="BC55" s="174"/>
      <c r="BD55" s="174"/>
      <c r="BE55" s="175"/>
      <c r="BF55" s="201" t="s">
        <v>647</v>
      </c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202"/>
      <c r="CG55" s="198">
        <v>129</v>
      </c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200"/>
      <c r="DA55" s="198">
        <v>5</v>
      </c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200"/>
      <c r="DU55" s="198">
        <v>67</v>
      </c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200"/>
    </row>
    <row r="56" spans="1:143">
      <c r="A56" s="36"/>
      <c r="B56" s="203" t="s">
        <v>579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4"/>
      <c r="AU56" s="173"/>
      <c r="AV56" s="174"/>
      <c r="AW56" s="174"/>
      <c r="AX56" s="174"/>
      <c r="AY56" s="174"/>
      <c r="AZ56" s="174"/>
      <c r="BA56" s="174"/>
      <c r="BB56" s="174"/>
      <c r="BC56" s="174"/>
      <c r="BD56" s="174"/>
      <c r="BE56" s="175"/>
      <c r="BF56" s="201" t="s">
        <v>648</v>
      </c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202"/>
      <c r="CG56" s="198">
        <v>61</v>
      </c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200"/>
      <c r="DA56" s="198">
        <v>5</v>
      </c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200"/>
      <c r="DU56" s="198">
        <v>52</v>
      </c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200"/>
    </row>
    <row r="57" spans="1:143">
      <c r="A57" s="36"/>
      <c r="B57" s="203" t="s">
        <v>595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4"/>
      <c r="AU57" s="173"/>
      <c r="AV57" s="174"/>
      <c r="AW57" s="174"/>
      <c r="AX57" s="174"/>
      <c r="AY57" s="174"/>
      <c r="AZ57" s="174"/>
      <c r="BA57" s="174"/>
      <c r="BB57" s="174"/>
      <c r="BC57" s="174"/>
      <c r="BD57" s="174"/>
      <c r="BE57" s="175"/>
      <c r="BF57" s="201" t="s">
        <v>649</v>
      </c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202"/>
      <c r="CG57" s="198">
        <v>25</v>
      </c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200"/>
      <c r="DA57" s="198">
        <v>0</v>
      </c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  <c r="DR57" s="199"/>
      <c r="DS57" s="199"/>
      <c r="DT57" s="200"/>
      <c r="DU57" s="198">
        <v>14</v>
      </c>
      <c r="DV57" s="199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200"/>
    </row>
    <row r="58" spans="1:143">
      <c r="A58" s="36"/>
      <c r="B58" s="203" t="s">
        <v>746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4"/>
      <c r="AU58" s="173"/>
      <c r="AV58" s="174"/>
      <c r="AW58" s="174"/>
      <c r="AX58" s="174"/>
      <c r="AY58" s="174"/>
      <c r="AZ58" s="174"/>
      <c r="BA58" s="174"/>
      <c r="BB58" s="174"/>
      <c r="BC58" s="174"/>
      <c r="BD58" s="174"/>
      <c r="BE58" s="175"/>
      <c r="BF58" s="201" t="s">
        <v>649</v>
      </c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202"/>
      <c r="CG58" s="198">
        <v>11</v>
      </c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200"/>
      <c r="DA58" s="198">
        <v>11</v>
      </c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200"/>
      <c r="DU58" s="198">
        <v>6</v>
      </c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200"/>
    </row>
    <row r="59" spans="1:143">
      <c r="A59" s="36"/>
      <c r="B59" s="203" t="s">
        <v>581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4"/>
      <c r="AU59" s="173"/>
      <c r="AV59" s="174"/>
      <c r="AW59" s="174"/>
      <c r="AX59" s="174"/>
      <c r="AY59" s="174"/>
      <c r="AZ59" s="174"/>
      <c r="BA59" s="174"/>
      <c r="BB59" s="174"/>
      <c r="BC59" s="174"/>
      <c r="BD59" s="174"/>
      <c r="BE59" s="175"/>
      <c r="BF59" s="201" t="s">
        <v>650</v>
      </c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202"/>
      <c r="CG59" s="198">
        <v>17</v>
      </c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200"/>
      <c r="DA59" s="198">
        <v>0</v>
      </c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200"/>
      <c r="DU59" s="198">
        <v>15</v>
      </c>
      <c r="DV59" s="199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200"/>
    </row>
    <row r="60" spans="1:143">
      <c r="A60" s="36"/>
      <c r="B60" s="203" t="s">
        <v>582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4"/>
      <c r="AU60" s="173"/>
      <c r="AV60" s="174"/>
      <c r="AW60" s="174"/>
      <c r="AX60" s="174"/>
      <c r="AY60" s="174"/>
      <c r="AZ60" s="174"/>
      <c r="BA60" s="174"/>
      <c r="BB60" s="174"/>
      <c r="BC60" s="174"/>
      <c r="BD60" s="174"/>
      <c r="BE60" s="175"/>
      <c r="BF60" s="201" t="s">
        <v>651</v>
      </c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202"/>
      <c r="CG60" s="198">
        <v>112</v>
      </c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200"/>
      <c r="DA60" s="198">
        <v>0</v>
      </c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200"/>
      <c r="DU60" s="198">
        <v>94</v>
      </c>
      <c r="DV60" s="199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200"/>
    </row>
    <row r="61" spans="1:143">
      <c r="A61" s="36"/>
      <c r="B61" s="203" t="s">
        <v>583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4"/>
      <c r="AU61" s="173"/>
      <c r="AV61" s="174"/>
      <c r="AW61" s="174"/>
      <c r="AX61" s="174"/>
      <c r="AY61" s="174"/>
      <c r="AZ61" s="174"/>
      <c r="BA61" s="174"/>
      <c r="BB61" s="174"/>
      <c r="BC61" s="174"/>
      <c r="BD61" s="174"/>
      <c r="BE61" s="175"/>
      <c r="BF61" s="201" t="s">
        <v>623</v>
      </c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202"/>
      <c r="CG61" s="198">
        <v>380</v>
      </c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200"/>
      <c r="DA61" s="198">
        <v>136</v>
      </c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200"/>
      <c r="DU61" s="198">
        <v>167</v>
      </c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200"/>
    </row>
    <row r="62" spans="1:143">
      <c r="A62" s="36"/>
      <c r="B62" s="203" t="s">
        <v>584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4"/>
      <c r="AU62" s="173"/>
      <c r="AV62" s="174"/>
      <c r="AW62" s="174"/>
      <c r="AX62" s="174"/>
      <c r="AY62" s="174"/>
      <c r="AZ62" s="174"/>
      <c r="BA62" s="174"/>
      <c r="BB62" s="174"/>
      <c r="BC62" s="174"/>
      <c r="BD62" s="174"/>
      <c r="BE62" s="175"/>
      <c r="BF62" s="201" t="s">
        <v>623</v>
      </c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202"/>
      <c r="CG62" s="198">
        <v>17</v>
      </c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200"/>
      <c r="DA62" s="198">
        <v>2</v>
      </c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200"/>
      <c r="DU62" s="198">
        <v>15</v>
      </c>
      <c r="DV62" s="199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200"/>
    </row>
    <row r="63" spans="1:143">
      <c r="A63" s="36"/>
      <c r="B63" s="203" t="s">
        <v>592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4"/>
      <c r="AU63" s="173"/>
      <c r="AV63" s="174"/>
      <c r="AW63" s="174"/>
      <c r="AX63" s="174"/>
      <c r="AY63" s="174"/>
      <c r="AZ63" s="174"/>
      <c r="BA63" s="174"/>
      <c r="BB63" s="174"/>
      <c r="BC63" s="174"/>
      <c r="BD63" s="174"/>
      <c r="BE63" s="175"/>
      <c r="BF63" s="201" t="s">
        <v>623</v>
      </c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202"/>
      <c r="CG63" s="198">
        <v>31</v>
      </c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200"/>
      <c r="DA63" s="198">
        <v>31</v>
      </c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200"/>
      <c r="DU63" s="198">
        <v>13</v>
      </c>
      <c r="DV63" s="199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200"/>
    </row>
    <row r="64" spans="1:143">
      <c r="A64" s="36"/>
      <c r="B64" s="203" t="s">
        <v>593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4"/>
      <c r="AU64" s="173"/>
      <c r="AV64" s="174"/>
      <c r="AW64" s="174"/>
      <c r="AX64" s="174"/>
      <c r="AY64" s="174"/>
      <c r="AZ64" s="174"/>
      <c r="BA64" s="174"/>
      <c r="BB64" s="174"/>
      <c r="BC64" s="174"/>
      <c r="BD64" s="174"/>
      <c r="BE64" s="175"/>
      <c r="BF64" s="201" t="s">
        <v>623</v>
      </c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202"/>
      <c r="CG64" s="198">
        <v>55</v>
      </c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200"/>
      <c r="DA64" s="198">
        <v>2</v>
      </c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200"/>
      <c r="DU64" s="198">
        <v>32</v>
      </c>
      <c r="DV64" s="199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200"/>
    </row>
    <row r="65" spans="1:143">
      <c r="A65" s="36"/>
      <c r="B65" s="203" t="s">
        <v>585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4"/>
      <c r="AU65" s="173"/>
      <c r="AV65" s="174"/>
      <c r="AW65" s="174"/>
      <c r="AX65" s="174"/>
      <c r="AY65" s="174"/>
      <c r="AZ65" s="174"/>
      <c r="BA65" s="174"/>
      <c r="BB65" s="174"/>
      <c r="BC65" s="174"/>
      <c r="BD65" s="174"/>
      <c r="BE65" s="175"/>
      <c r="BF65" s="201" t="s">
        <v>624</v>
      </c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202"/>
      <c r="CG65" s="198">
        <v>211</v>
      </c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200"/>
      <c r="DA65" s="198">
        <v>48</v>
      </c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200"/>
      <c r="DU65" s="198">
        <v>127</v>
      </c>
      <c r="DV65" s="199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200"/>
    </row>
    <row r="66" spans="1:143">
      <c r="A66" s="36"/>
      <c r="B66" s="203" t="s">
        <v>586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4"/>
      <c r="AU66" s="173"/>
      <c r="AV66" s="174"/>
      <c r="AW66" s="174"/>
      <c r="AX66" s="174"/>
      <c r="AY66" s="174"/>
      <c r="AZ66" s="174"/>
      <c r="BA66" s="174"/>
      <c r="BB66" s="174"/>
      <c r="BC66" s="174"/>
      <c r="BD66" s="174"/>
      <c r="BE66" s="175"/>
      <c r="BF66" s="201" t="s">
        <v>624</v>
      </c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202"/>
      <c r="CG66" s="198">
        <v>26</v>
      </c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200"/>
      <c r="DA66" s="198">
        <v>1</v>
      </c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200"/>
      <c r="DU66" s="198">
        <v>18</v>
      </c>
      <c r="DV66" s="199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200"/>
    </row>
    <row r="67" spans="1:143">
      <c r="A67" s="36"/>
      <c r="B67" s="203" t="s">
        <v>587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4"/>
      <c r="AU67" s="173"/>
      <c r="AV67" s="174"/>
      <c r="AW67" s="174"/>
      <c r="AX67" s="174"/>
      <c r="AY67" s="174"/>
      <c r="AZ67" s="174"/>
      <c r="BA67" s="174"/>
      <c r="BB67" s="174"/>
      <c r="BC67" s="174"/>
      <c r="BD67" s="174"/>
      <c r="BE67" s="175"/>
      <c r="BF67" s="201" t="s">
        <v>625</v>
      </c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202"/>
      <c r="CG67" s="198">
        <v>127</v>
      </c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200"/>
      <c r="DA67" s="198">
        <v>4</v>
      </c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200"/>
      <c r="DU67" s="198">
        <v>46</v>
      </c>
      <c r="DV67" s="199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200"/>
    </row>
    <row r="68" spans="1:143">
      <c r="A68" s="36"/>
      <c r="B68" s="203" t="s">
        <v>600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4"/>
      <c r="AU68" s="173"/>
      <c r="AV68" s="174"/>
      <c r="AW68" s="174"/>
      <c r="AX68" s="174"/>
      <c r="AY68" s="174"/>
      <c r="AZ68" s="174"/>
      <c r="BA68" s="174"/>
      <c r="BB68" s="174"/>
      <c r="BC68" s="174"/>
      <c r="BD68" s="174"/>
      <c r="BE68" s="175"/>
      <c r="BF68" s="201" t="s">
        <v>627</v>
      </c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202"/>
      <c r="CG68" s="198">
        <v>54</v>
      </c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200"/>
      <c r="DA68" s="198">
        <v>0</v>
      </c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200"/>
      <c r="DU68" s="198">
        <v>27</v>
      </c>
      <c r="DV68" s="199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200"/>
    </row>
    <row r="69" spans="1:143">
      <c r="A69" s="36"/>
      <c r="B69" s="203" t="s">
        <v>601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4"/>
      <c r="AU69" s="173"/>
      <c r="AV69" s="174"/>
      <c r="AW69" s="174"/>
      <c r="AX69" s="174"/>
      <c r="AY69" s="174"/>
      <c r="AZ69" s="174"/>
      <c r="BA69" s="174"/>
      <c r="BB69" s="174"/>
      <c r="BC69" s="174"/>
      <c r="BD69" s="174"/>
      <c r="BE69" s="175"/>
      <c r="BF69" s="201" t="s">
        <v>627</v>
      </c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202"/>
      <c r="CG69" s="198">
        <v>26</v>
      </c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200"/>
      <c r="DA69" s="198">
        <v>1</v>
      </c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200"/>
      <c r="DU69" s="198">
        <v>18</v>
      </c>
      <c r="DV69" s="199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200"/>
    </row>
    <row r="70" spans="1:143">
      <c r="A70" s="36"/>
      <c r="B70" s="203" t="s">
        <v>588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4"/>
      <c r="AU70" s="173"/>
      <c r="AV70" s="174"/>
      <c r="AW70" s="174"/>
      <c r="AX70" s="174"/>
      <c r="AY70" s="174"/>
      <c r="AZ70" s="174"/>
      <c r="BA70" s="174"/>
      <c r="BB70" s="174"/>
      <c r="BC70" s="174"/>
      <c r="BD70" s="174"/>
      <c r="BE70" s="175"/>
      <c r="BF70" s="201" t="s">
        <v>626</v>
      </c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202"/>
      <c r="CG70" s="198">
        <v>24</v>
      </c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200"/>
      <c r="DA70" s="198">
        <v>2</v>
      </c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200"/>
      <c r="DU70" s="198">
        <v>7</v>
      </c>
      <c r="DV70" s="199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200"/>
    </row>
    <row r="71" spans="1:143" s="55" customFormat="1" ht="38.25" customHeight="1">
      <c r="A71" s="54"/>
      <c r="B71" s="253" t="s">
        <v>414</v>
      </c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4"/>
      <c r="AU71" s="255" t="s">
        <v>55</v>
      </c>
      <c r="AV71" s="256"/>
      <c r="AW71" s="256"/>
      <c r="AX71" s="256"/>
      <c r="AY71" s="256"/>
      <c r="AZ71" s="256"/>
      <c r="BA71" s="256"/>
      <c r="BB71" s="256"/>
      <c r="BC71" s="256"/>
      <c r="BD71" s="256"/>
      <c r="BE71" s="257"/>
      <c r="BF71" s="255" t="s">
        <v>69</v>
      </c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7"/>
      <c r="CG71" s="258">
        <f>CG7+CG44</f>
        <v>4222</v>
      </c>
      <c r="CH71" s="259"/>
      <c r="CI71" s="259"/>
      <c r="CJ71" s="259"/>
      <c r="CK71" s="259"/>
      <c r="CL71" s="259"/>
      <c r="CM71" s="259"/>
      <c r="CN71" s="259"/>
      <c r="CO71" s="259"/>
      <c r="CP71" s="259"/>
      <c r="CQ71" s="259"/>
      <c r="CR71" s="259"/>
      <c r="CS71" s="259"/>
      <c r="CT71" s="259"/>
      <c r="CU71" s="259"/>
      <c r="CV71" s="259"/>
      <c r="CW71" s="259"/>
      <c r="CX71" s="259"/>
      <c r="CY71" s="259"/>
      <c r="CZ71" s="260"/>
      <c r="DA71" s="258">
        <f>DA7+DA44</f>
        <v>1225</v>
      </c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60"/>
      <c r="DU71" s="258">
        <f>DU7+DU44</f>
        <v>2423</v>
      </c>
      <c r="DV71" s="259"/>
      <c r="DW71" s="259"/>
      <c r="DX71" s="259"/>
      <c r="DY71" s="259"/>
      <c r="DZ71" s="259"/>
      <c r="EA71" s="259"/>
      <c r="EB71" s="259"/>
      <c r="EC71" s="259"/>
      <c r="ED71" s="259"/>
      <c r="EE71" s="259"/>
      <c r="EF71" s="259"/>
      <c r="EG71" s="259"/>
      <c r="EH71" s="259"/>
      <c r="EI71" s="259"/>
      <c r="EJ71" s="259"/>
      <c r="EK71" s="259"/>
      <c r="EL71" s="259"/>
      <c r="EM71" s="260"/>
    </row>
    <row r="72" spans="1:143" ht="51" customHeight="1">
      <c r="A72" s="35"/>
      <c r="B72" s="243" t="s">
        <v>78</v>
      </c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4"/>
      <c r="AU72" s="173" t="s">
        <v>76</v>
      </c>
      <c r="AV72" s="174"/>
      <c r="AW72" s="174"/>
      <c r="AX72" s="174"/>
      <c r="AY72" s="174"/>
      <c r="AZ72" s="174"/>
      <c r="BA72" s="174"/>
      <c r="BB72" s="174"/>
      <c r="BC72" s="174"/>
      <c r="BD72" s="174"/>
      <c r="BE72" s="175"/>
      <c r="BF72" s="201" t="s">
        <v>69</v>
      </c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202"/>
      <c r="CG72" s="198">
        <v>71</v>
      </c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200"/>
      <c r="DA72" s="198" t="s">
        <v>70</v>
      </c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200"/>
      <c r="DU72" s="198" t="s">
        <v>70</v>
      </c>
      <c r="DV72" s="199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200"/>
    </row>
    <row r="73" spans="1:143">
      <c r="A73" s="29"/>
      <c r="B73" s="261" t="s">
        <v>418</v>
      </c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2"/>
      <c r="AU73" s="173" t="s">
        <v>77</v>
      </c>
      <c r="AV73" s="174"/>
      <c r="AW73" s="174"/>
      <c r="AX73" s="174"/>
      <c r="AY73" s="174"/>
      <c r="AZ73" s="174"/>
      <c r="BA73" s="174"/>
      <c r="BB73" s="174"/>
      <c r="BC73" s="174"/>
      <c r="BD73" s="174"/>
      <c r="BE73" s="175"/>
      <c r="BF73" s="201" t="s">
        <v>69</v>
      </c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202"/>
      <c r="CG73" s="198">
        <v>0</v>
      </c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200"/>
      <c r="DA73" s="198" t="s">
        <v>70</v>
      </c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200"/>
      <c r="DU73" s="198" t="s">
        <v>70</v>
      </c>
      <c r="DV73" s="199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200"/>
    </row>
    <row r="74" spans="1:143">
      <c r="A74" s="29"/>
      <c r="B74" s="243" t="s">
        <v>419</v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4"/>
      <c r="AU74" s="173" t="s">
        <v>79</v>
      </c>
      <c r="AV74" s="174"/>
      <c r="AW74" s="174"/>
      <c r="AX74" s="174"/>
      <c r="AY74" s="174"/>
      <c r="AZ74" s="174"/>
      <c r="BA74" s="174"/>
      <c r="BB74" s="174"/>
      <c r="BC74" s="174"/>
      <c r="BD74" s="174"/>
      <c r="BE74" s="175"/>
      <c r="BF74" s="201" t="s">
        <v>69</v>
      </c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202"/>
      <c r="CG74" s="198">
        <v>35</v>
      </c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200"/>
      <c r="DA74" s="198" t="s">
        <v>70</v>
      </c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200"/>
      <c r="DU74" s="198" t="s">
        <v>70</v>
      </c>
      <c r="DV74" s="199"/>
      <c r="DW74" s="199"/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200"/>
    </row>
    <row r="75" spans="1:143" ht="3" customHeight="1"/>
  </sheetData>
  <mergeCells count="407">
    <mergeCell ref="AU16:BE16"/>
    <mergeCell ref="AU22:BE22"/>
    <mergeCell ref="AU32:BE32"/>
    <mergeCell ref="B31:AT31"/>
    <mergeCell ref="AU31:BE31"/>
    <mergeCell ref="AU27:BE27"/>
    <mergeCell ref="B37:AT37"/>
    <mergeCell ref="A8:AT8"/>
    <mergeCell ref="B34:AT34"/>
    <mergeCell ref="B18:AT18"/>
    <mergeCell ref="B20:AT20"/>
    <mergeCell ref="B14:AT14"/>
    <mergeCell ref="B13:AT13"/>
    <mergeCell ref="B28:AT28"/>
    <mergeCell ref="B22:AT22"/>
    <mergeCell ref="B30:AT30"/>
    <mergeCell ref="B9:AT9"/>
    <mergeCell ref="B10:AT10"/>
    <mergeCell ref="A35:AT35"/>
    <mergeCell ref="B15:AT15"/>
    <mergeCell ref="B26:AT26"/>
    <mergeCell ref="B19:AT19"/>
    <mergeCell ref="B17:AT17"/>
    <mergeCell ref="B23:AT23"/>
    <mergeCell ref="B21:AT21"/>
    <mergeCell ref="AU28:BE28"/>
    <mergeCell ref="AU21:BE21"/>
    <mergeCell ref="B49:AT49"/>
    <mergeCell ref="AU52:BE52"/>
    <mergeCell ref="AU40:BE41"/>
    <mergeCell ref="AU50:BE50"/>
    <mergeCell ref="B50:AT50"/>
    <mergeCell ref="A40:AT40"/>
    <mergeCell ref="AU45:BE46"/>
    <mergeCell ref="B43:AT43"/>
    <mergeCell ref="B46:AT46"/>
    <mergeCell ref="A45:AT45"/>
    <mergeCell ref="AU23:BE23"/>
    <mergeCell ref="B41:AT41"/>
    <mergeCell ref="B39:AT39"/>
    <mergeCell ref="AU42:BE42"/>
    <mergeCell ref="AU43:BE43"/>
    <mergeCell ref="B48:AT48"/>
    <mergeCell ref="AU34:BE34"/>
    <mergeCell ref="B33:AT33"/>
    <mergeCell ref="B32:AT32"/>
    <mergeCell ref="AU39:BE39"/>
    <mergeCell ref="A2:EM2"/>
    <mergeCell ref="DU7:EM7"/>
    <mergeCell ref="DA7:DT7"/>
    <mergeCell ref="DU5:EM5"/>
    <mergeCell ref="AU4:BE5"/>
    <mergeCell ref="A4:AT5"/>
    <mergeCell ref="A6:AT6"/>
    <mergeCell ref="DA4:EM4"/>
    <mergeCell ref="B7:AT7"/>
    <mergeCell ref="CG4:CZ5"/>
    <mergeCell ref="BF7:CF7"/>
    <mergeCell ref="BF4:CF5"/>
    <mergeCell ref="DA5:DT5"/>
    <mergeCell ref="DU6:EM6"/>
    <mergeCell ref="BF8:CF8"/>
    <mergeCell ref="AU6:BE6"/>
    <mergeCell ref="AU7:BE7"/>
    <mergeCell ref="DA12:DT12"/>
    <mergeCell ref="CG7:CZ7"/>
    <mergeCell ref="AU19:BE19"/>
    <mergeCell ref="BF21:CF21"/>
    <mergeCell ref="BF6:CF6"/>
    <mergeCell ref="AU9:BE9"/>
    <mergeCell ref="CG14:CZ14"/>
    <mergeCell ref="AU8:BE8"/>
    <mergeCell ref="CG12:CZ12"/>
    <mergeCell ref="CG9:CZ9"/>
    <mergeCell ref="CG8:CZ8"/>
    <mergeCell ref="BF10:CF10"/>
    <mergeCell ref="BF9:CF9"/>
    <mergeCell ref="DA6:DT6"/>
    <mergeCell ref="CG6:CZ6"/>
    <mergeCell ref="BF18:CF18"/>
    <mergeCell ref="DA11:DT11"/>
    <mergeCell ref="AU10:BE10"/>
    <mergeCell ref="AU20:BE20"/>
    <mergeCell ref="AU18:BE18"/>
    <mergeCell ref="AU17:BE17"/>
    <mergeCell ref="DU9:EM9"/>
    <mergeCell ref="DA9:DT9"/>
    <mergeCell ref="DA8:DT8"/>
    <mergeCell ref="B12:AT12"/>
    <mergeCell ref="CG16:CZ16"/>
    <mergeCell ref="CG17:CZ17"/>
    <mergeCell ref="CG15:CZ15"/>
    <mergeCell ref="AU12:BE12"/>
    <mergeCell ref="AU15:BE15"/>
    <mergeCell ref="AU13:BE13"/>
    <mergeCell ref="AU14:BE14"/>
    <mergeCell ref="BF14:CF14"/>
    <mergeCell ref="BF15:CF15"/>
    <mergeCell ref="BF13:CF13"/>
    <mergeCell ref="BF17:CF17"/>
    <mergeCell ref="B11:AT11"/>
    <mergeCell ref="BF16:CF16"/>
    <mergeCell ref="AU11:BE11"/>
    <mergeCell ref="DA15:DT15"/>
    <mergeCell ref="DA16:DT16"/>
    <mergeCell ref="DA17:DT17"/>
    <mergeCell ref="DU8:EM8"/>
    <mergeCell ref="DU10:EM10"/>
    <mergeCell ref="CG11:CZ11"/>
    <mergeCell ref="BF11:CF11"/>
    <mergeCell ref="BF12:CF12"/>
    <mergeCell ref="B16:AT16"/>
    <mergeCell ref="B24:AT24"/>
    <mergeCell ref="BF24:CF24"/>
    <mergeCell ref="AU24:BE24"/>
    <mergeCell ref="AU38:BE38"/>
    <mergeCell ref="BF35:CF36"/>
    <mergeCell ref="BF37:CF37"/>
    <mergeCell ref="B36:AT36"/>
    <mergeCell ref="AU37:BE37"/>
    <mergeCell ref="AU35:BE36"/>
    <mergeCell ref="B38:AT38"/>
    <mergeCell ref="BF25:CF25"/>
    <mergeCell ref="B29:AT29"/>
    <mergeCell ref="AU29:BE29"/>
    <mergeCell ref="B27:AT27"/>
    <mergeCell ref="AU33:BE33"/>
    <mergeCell ref="BF34:CF34"/>
    <mergeCell ref="AU25:BE25"/>
    <mergeCell ref="BF31:CF31"/>
    <mergeCell ref="AU30:BE30"/>
    <mergeCell ref="B25:AT25"/>
    <mergeCell ref="AU26:BE26"/>
    <mergeCell ref="DU71:EM71"/>
    <mergeCell ref="DA71:DT71"/>
    <mergeCell ref="DA70:DT70"/>
    <mergeCell ref="DU70:EM70"/>
    <mergeCell ref="CG73:CZ73"/>
    <mergeCell ref="BF73:CF73"/>
    <mergeCell ref="BF64:CF64"/>
    <mergeCell ref="BF65:CF65"/>
    <mergeCell ref="BF67:CF67"/>
    <mergeCell ref="BF69:CF69"/>
    <mergeCell ref="BF71:CF71"/>
    <mergeCell ref="CG71:CZ71"/>
    <mergeCell ref="DU68:EM68"/>
    <mergeCell ref="BF68:CF68"/>
    <mergeCell ref="DA68:DT68"/>
    <mergeCell ref="DA69:DT69"/>
    <mergeCell ref="DU69:EM69"/>
    <mergeCell ref="DU67:EM67"/>
    <mergeCell ref="CG64:CZ64"/>
    <mergeCell ref="DU74:EM74"/>
    <mergeCell ref="BF74:CF74"/>
    <mergeCell ref="CG74:CZ74"/>
    <mergeCell ref="DA74:DT74"/>
    <mergeCell ref="DA73:DT73"/>
    <mergeCell ref="DA72:DT72"/>
    <mergeCell ref="DU72:EM72"/>
    <mergeCell ref="BF72:CF72"/>
    <mergeCell ref="DU73:EM73"/>
    <mergeCell ref="CG72:CZ72"/>
    <mergeCell ref="B65:AT65"/>
    <mergeCell ref="CG70:CZ70"/>
    <mergeCell ref="CG69:CZ69"/>
    <mergeCell ref="B66:AT66"/>
    <mergeCell ref="CG67:CZ67"/>
    <mergeCell ref="B68:AT68"/>
    <mergeCell ref="AU65:BE65"/>
    <mergeCell ref="DA66:DT66"/>
    <mergeCell ref="BF66:CF66"/>
    <mergeCell ref="CG66:CZ66"/>
    <mergeCell ref="DA67:DT67"/>
    <mergeCell ref="B67:AT67"/>
    <mergeCell ref="BF70:CF70"/>
    <mergeCell ref="AU66:BE66"/>
    <mergeCell ref="CG68:CZ68"/>
    <mergeCell ref="DA65:DT65"/>
    <mergeCell ref="CG65:CZ65"/>
    <mergeCell ref="B74:AT74"/>
    <mergeCell ref="B72:AT72"/>
    <mergeCell ref="AU73:BE73"/>
    <mergeCell ref="B69:AT69"/>
    <mergeCell ref="AU68:BE68"/>
    <mergeCell ref="AU67:BE67"/>
    <mergeCell ref="AU69:BE69"/>
    <mergeCell ref="AU70:BE70"/>
    <mergeCell ref="B70:AT70"/>
    <mergeCell ref="AU74:BE74"/>
    <mergeCell ref="B71:AT71"/>
    <mergeCell ref="AU72:BE72"/>
    <mergeCell ref="AU71:BE71"/>
    <mergeCell ref="B73:AT73"/>
    <mergeCell ref="CG61:CZ61"/>
    <mergeCell ref="BF61:CF61"/>
    <mergeCell ref="B59:AT59"/>
    <mergeCell ref="AU57:BE57"/>
    <mergeCell ref="B64:AT64"/>
    <mergeCell ref="B62:AT62"/>
    <mergeCell ref="AU62:BE62"/>
    <mergeCell ref="AU60:BE60"/>
    <mergeCell ref="B60:AT60"/>
    <mergeCell ref="B63:AT63"/>
    <mergeCell ref="AU59:BE59"/>
    <mergeCell ref="AU63:BE63"/>
    <mergeCell ref="B57:AT57"/>
    <mergeCell ref="B58:AT58"/>
    <mergeCell ref="AU61:BE61"/>
    <mergeCell ref="AU58:BE58"/>
    <mergeCell ref="B61:AT61"/>
    <mergeCell ref="CG63:CZ63"/>
    <mergeCell ref="BF63:CF63"/>
    <mergeCell ref="AU64:BE64"/>
    <mergeCell ref="CG60:CZ60"/>
    <mergeCell ref="CG62:CZ62"/>
    <mergeCell ref="BF59:CF59"/>
    <mergeCell ref="CG59:CZ59"/>
    <mergeCell ref="CG51:CZ51"/>
    <mergeCell ref="CG38:CZ38"/>
    <mergeCell ref="CG42:CZ42"/>
    <mergeCell ref="CG40:CZ41"/>
    <mergeCell ref="BF47:CF47"/>
    <mergeCell ref="BF40:CF41"/>
    <mergeCell ref="CG52:CZ52"/>
    <mergeCell ref="BF38:CF38"/>
    <mergeCell ref="CG39:CZ39"/>
    <mergeCell ref="BF43:CF43"/>
    <mergeCell ref="CG44:CZ44"/>
    <mergeCell ref="CG43:CZ43"/>
    <mergeCell ref="BF44:CF44"/>
    <mergeCell ref="BF48:CF48"/>
    <mergeCell ref="CG57:CZ57"/>
    <mergeCell ref="BF45:CF46"/>
    <mergeCell ref="BF58:CF58"/>
    <mergeCell ref="BF60:CF60"/>
    <mergeCell ref="BF62:CF62"/>
    <mergeCell ref="CG45:CZ46"/>
    <mergeCell ref="DA59:DT59"/>
    <mergeCell ref="DA63:DT63"/>
    <mergeCell ref="DA57:DT57"/>
    <mergeCell ref="DA61:DT61"/>
    <mergeCell ref="DA54:DT54"/>
    <mergeCell ref="CG54:CZ54"/>
    <mergeCell ref="BF51:CF51"/>
    <mergeCell ref="BF52:CF52"/>
    <mergeCell ref="CG47:CZ47"/>
    <mergeCell ref="CG48:CZ48"/>
    <mergeCell ref="CG50:CZ50"/>
    <mergeCell ref="CG58:CZ58"/>
    <mergeCell ref="BF57:CF57"/>
    <mergeCell ref="CG55:CZ55"/>
    <mergeCell ref="BF55:CF55"/>
    <mergeCell ref="CG56:CZ56"/>
    <mergeCell ref="CG53:CZ53"/>
    <mergeCell ref="CG49:CZ49"/>
    <mergeCell ref="DU28:EM28"/>
    <mergeCell ref="DU26:EM26"/>
    <mergeCell ref="DU27:EM27"/>
    <mergeCell ref="DU25:EM25"/>
    <mergeCell ref="BF33:CF33"/>
    <mergeCell ref="BF26:CF26"/>
    <mergeCell ref="BF20:CF20"/>
    <mergeCell ref="BF30:CF30"/>
    <mergeCell ref="BF27:CF27"/>
    <mergeCell ref="CG26:CZ26"/>
    <mergeCell ref="BF23:CF23"/>
    <mergeCell ref="CG24:CZ24"/>
    <mergeCell ref="CG22:CZ22"/>
    <mergeCell ref="CG33:CZ33"/>
    <mergeCell ref="CG32:CZ32"/>
    <mergeCell ref="DA26:DT26"/>
    <mergeCell ref="DA25:DT25"/>
    <mergeCell ref="DA27:DT27"/>
    <mergeCell ref="DA28:DT28"/>
    <mergeCell ref="DA31:DT31"/>
    <mergeCell ref="BF22:CF22"/>
    <mergeCell ref="CG25:CZ25"/>
    <mergeCell ref="CG27:CZ27"/>
    <mergeCell ref="CG31:CZ31"/>
    <mergeCell ref="DA52:DT52"/>
    <mergeCell ref="DA64:DT64"/>
    <mergeCell ref="DA40:DT41"/>
    <mergeCell ref="DA53:DT53"/>
    <mergeCell ref="DA60:DT60"/>
    <mergeCell ref="DA48:DT48"/>
    <mergeCell ref="DA56:DT56"/>
    <mergeCell ref="DA58:DT58"/>
    <mergeCell ref="DA37:DT37"/>
    <mergeCell ref="DA62:DT62"/>
    <mergeCell ref="DA45:DT46"/>
    <mergeCell ref="DA51:DT51"/>
    <mergeCell ref="DA55:DT55"/>
    <mergeCell ref="DA50:DT50"/>
    <mergeCell ref="DA42:DT42"/>
    <mergeCell ref="DA43:DT43"/>
    <mergeCell ref="DA49:DT49"/>
    <mergeCell ref="DA47:DT47"/>
    <mergeCell ref="DA44:DT44"/>
    <mergeCell ref="CG29:CZ29"/>
    <mergeCell ref="BF28:CF28"/>
    <mergeCell ref="CG28:CZ28"/>
    <mergeCell ref="CG30:CZ30"/>
    <mergeCell ref="BF19:CF19"/>
    <mergeCell ref="DA39:DT39"/>
    <mergeCell ref="DA32:DT32"/>
    <mergeCell ref="DA30:DT30"/>
    <mergeCell ref="DA33:DT33"/>
    <mergeCell ref="DA35:DT36"/>
    <mergeCell ref="DA34:DT34"/>
    <mergeCell ref="DA22:DT22"/>
    <mergeCell ref="BF39:CF39"/>
    <mergeCell ref="DA38:DT38"/>
    <mergeCell ref="DA29:DT29"/>
    <mergeCell ref="BF29:CF29"/>
    <mergeCell ref="BF32:CF32"/>
    <mergeCell ref="CG37:CZ37"/>
    <mergeCell ref="CG35:CZ36"/>
    <mergeCell ref="CG34:CZ34"/>
    <mergeCell ref="DA10:DT10"/>
    <mergeCell ref="DU12:EM12"/>
    <mergeCell ref="DA13:DT13"/>
    <mergeCell ref="DU13:EM13"/>
    <mergeCell ref="CG10:CZ10"/>
    <mergeCell ref="CG18:CZ18"/>
    <mergeCell ref="DU14:EM14"/>
    <mergeCell ref="DA18:DT18"/>
    <mergeCell ref="CG23:CZ23"/>
    <mergeCell ref="CG20:CZ20"/>
    <mergeCell ref="CG21:CZ21"/>
    <mergeCell ref="DA21:DT21"/>
    <mergeCell ref="DU11:EM11"/>
    <mergeCell ref="DA19:DT19"/>
    <mergeCell ref="DA20:DT20"/>
    <mergeCell ref="CG19:CZ19"/>
    <mergeCell ref="CG13:CZ13"/>
    <mergeCell ref="DU20:EM20"/>
    <mergeCell ref="DU24:EM24"/>
    <mergeCell ref="DU23:EM23"/>
    <mergeCell ref="DA24:DT24"/>
    <mergeCell ref="DA23:DT23"/>
    <mergeCell ref="DU21:EM21"/>
    <mergeCell ref="DU18:EM18"/>
    <mergeCell ref="DA14:DT14"/>
    <mergeCell ref="DU16:EM16"/>
    <mergeCell ref="DU66:EM66"/>
    <mergeCell ref="DU62:EM62"/>
    <mergeCell ref="DU61:EM61"/>
    <mergeCell ref="DU56:EM56"/>
    <mergeCell ref="DU64:EM64"/>
    <mergeCell ref="DU63:EM63"/>
    <mergeCell ref="DU59:EM59"/>
    <mergeCell ref="DU65:EM65"/>
    <mergeCell ref="DU17:EM17"/>
    <mergeCell ref="DU19:EM19"/>
    <mergeCell ref="DU15:EM15"/>
    <mergeCell ref="DU34:EM34"/>
    <mergeCell ref="DU31:EM31"/>
    <mergeCell ref="DU30:EM30"/>
    <mergeCell ref="DU22:EM22"/>
    <mergeCell ref="DU33:EM33"/>
    <mergeCell ref="DU29:EM29"/>
    <mergeCell ref="DU60:EM60"/>
    <mergeCell ref="DU37:EM37"/>
    <mergeCell ref="DU50:EM50"/>
    <mergeCell ref="DU32:EM32"/>
    <mergeCell ref="DU38:EM38"/>
    <mergeCell ref="DU51:EM51"/>
    <mergeCell ref="DU48:EM48"/>
    <mergeCell ref="DU49:EM49"/>
    <mergeCell ref="DU45:EM46"/>
    <mergeCell ref="DU35:EM36"/>
    <mergeCell ref="DU54:EM54"/>
    <mergeCell ref="DU58:EM58"/>
    <mergeCell ref="DU39:EM39"/>
    <mergeCell ref="DU43:EM43"/>
    <mergeCell ref="DU42:EM42"/>
    <mergeCell ref="DU53:EM53"/>
    <mergeCell ref="DU40:EM41"/>
    <mergeCell ref="DU52:EM52"/>
    <mergeCell ref="DU47:EM47"/>
    <mergeCell ref="DU44:EM44"/>
    <mergeCell ref="DU57:EM57"/>
    <mergeCell ref="DU55:EM55"/>
    <mergeCell ref="B54:AT54"/>
    <mergeCell ref="AU54:BE54"/>
    <mergeCell ref="B56:AT56"/>
    <mergeCell ref="BF42:CF42"/>
    <mergeCell ref="BF54:CF54"/>
    <mergeCell ref="BF53:CF53"/>
    <mergeCell ref="BF50:CF50"/>
    <mergeCell ref="B47:AT47"/>
    <mergeCell ref="B44:AT44"/>
    <mergeCell ref="B42:AT42"/>
    <mergeCell ref="AU56:BE56"/>
    <mergeCell ref="BF56:CF56"/>
    <mergeCell ref="BF49:CF49"/>
    <mergeCell ref="AU55:BE55"/>
    <mergeCell ref="B55:AT55"/>
    <mergeCell ref="B53:AT53"/>
    <mergeCell ref="B52:AT52"/>
    <mergeCell ref="B51:AT51"/>
    <mergeCell ref="AU51:BE51"/>
    <mergeCell ref="AU49:BE49"/>
    <mergeCell ref="AU53:BE53"/>
    <mergeCell ref="AU48:BE48"/>
    <mergeCell ref="AU47:BE47"/>
    <mergeCell ref="AU44:BE44"/>
  </mergeCells>
  <phoneticPr fontId="9" type="noConversion"/>
  <pageMargins left="1.1811023622047245" right="1.1023622047244095" top="0.78740157480314965" bottom="0.39370078740157483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4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FK91"/>
  <sheetViews>
    <sheetView view="pageBreakPreview" zoomScaleSheetLayoutView="100" workbookViewId="0">
      <pane xSplit="45" ySplit="9" topLeftCell="AY13" activePane="bottomRight" state="frozen"/>
      <selection pane="topRight" activeCell="AT1" sqref="AT1"/>
      <selection pane="bottomLeft" activeCell="A10" sqref="A10"/>
      <selection pane="bottomRight" activeCell="BJ94" sqref="BJ94"/>
    </sheetView>
  </sheetViews>
  <sheetFormatPr defaultColWidth="0.85546875" defaultRowHeight="12.75"/>
  <cols>
    <col min="1" max="27" width="0.85546875" style="1"/>
    <col min="28" max="28" width="1.140625" style="1" customWidth="1"/>
    <col min="29" max="44" width="0.85546875" style="1"/>
    <col min="45" max="45" width="0.85546875" style="1" customWidth="1"/>
    <col min="46" max="166" width="0.85546875" style="1"/>
    <col min="167" max="167" width="1" style="1" customWidth="1"/>
    <col min="168" max="16384" width="0.85546875" style="1"/>
  </cols>
  <sheetData>
    <row r="1" spans="1:167" ht="3" customHeight="1"/>
    <row r="2" spans="1:167" ht="12.75" customHeight="1">
      <c r="A2" s="172" t="s">
        <v>442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</row>
    <row r="3" spans="1:167" ht="3" customHeight="1"/>
    <row r="4" spans="1:167" ht="12.75" customHeight="1">
      <c r="A4" s="181" t="s">
        <v>443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3"/>
      <c r="AT4" s="181" t="s">
        <v>266</v>
      </c>
      <c r="AU4" s="182"/>
      <c r="AV4" s="182"/>
      <c r="AW4" s="182"/>
      <c r="AX4" s="182"/>
      <c r="AY4" s="182"/>
      <c r="AZ4" s="182"/>
      <c r="BA4" s="183"/>
      <c r="BB4" s="181" t="s">
        <v>444</v>
      </c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3"/>
      <c r="BS4" s="169" t="s">
        <v>67</v>
      </c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278" t="s">
        <v>456</v>
      </c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9"/>
      <c r="DW4" s="277" t="s">
        <v>554</v>
      </c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1"/>
      <c r="EY4" s="181" t="s">
        <v>457</v>
      </c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3"/>
    </row>
    <row r="5" spans="1:167" ht="11.25" customHeigh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1"/>
      <c r="AT5" s="139"/>
      <c r="AU5" s="140"/>
      <c r="AV5" s="140"/>
      <c r="AW5" s="140"/>
      <c r="AX5" s="140"/>
      <c r="AY5" s="140"/>
      <c r="AZ5" s="140"/>
      <c r="BA5" s="141"/>
      <c r="BB5" s="139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1"/>
      <c r="BS5" s="181" t="s">
        <v>61</v>
      </c>
      <c r="BT5" s="182"/>
      <c r="BU5" s="182"/>
      <c r="BV5" s="182"/>
      <c r="BW5" s="182"/>
      <c r="BX5" s="182"/>
      <c r="BY5" s="183"/>
      <c r="BZ5" s="181" t="s">
        <v>62</v>
      </c>
      <c r="CA5" s="182"/>
      <c r="CB5" s="182"/>
      <c r="CC5" s="182"/>
      <c r="CD5" s="182"/>
      <c r="CE5" s="182"/>
      <c r="CF5" s="183"/>
      <c r="CG5" s="181" t="s">
        <v>63</v>
      </c>
      <c r="CH5" s="182"/>
      <c r="CI5" s="182"/>
      <c r="CJ5" s="182"/>
      <c r="CK5" s="182"/>
      <c r="CL5" s="182"/>
      <c r="CM5" s="183"/>
      <c r="CN5" s="181" t="s">
        <v>445</v>
      </c>
      <c r="CO5" s="182"/>
      <c r="CP5" s="182"/>
      <c r="CQ5" s="182"/>
      <c r="CR5" s="182"/>
      <c r="CS5" s="182"/>
      <c r="CT5" s="183"/>
      <c r="CU5" s="181" t="s">
        <v>64</v>
      </c>
      <c r="CV5" s="182"/>
      <c r="CW5" s="182"/>
      <c r="CX5" s="182"/>
      <c r="CY5" s="182"/>
      <c r="CZ5" s="182"/>
      <c r="DA5" s="183"/>
      <c r="DB5" s="181" t="s">
        <v>65</v>
      </c>
      <c r="DC5" s="182"/>
      <c r="DD5" s="182"/>
      <c r="DE5" s="182"/>
      <c r="DF5" s="182"/>
      <c r="DG5" s="182"/>
      <c r="DH5" s="182"/>
      <c r="DI5" s="282" t="s">
        <v>455</v>
      </c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1"/>
      <c r="DW5" s="277" t="s">
        <v>166</v>
      </c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9"/>
      <c r="EK5" s="182" t="s">
        <v>60</v>
      </c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3"/>
      <c r="EY5" s="139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1"/>
    </row>
    <row r="6" spans="1:167" ht="11.25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1"/>
      <c r="AT6" s="139"/>
      <c r="AU6" s="140"/>
      <c r="AV6" s="140"/>
      <c r="AW6" s="140"/>
      <c r="AX6" s="140"/>
      <c r="AY6" s="140"/>
      <c r="AZ6" s="140"/>
      <c r="BA6" s="141"/>
      <c r="BB6" s="139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1"/>
      <c r="BS6" s="139"/>
      <c r="BT6" s="140"/>
      <c r="BU6" s="140"/>
      <c r="BV6" s="140"/>
      <c r="BW6" s="140"/>
      <c r="BX6" s="140"/>
      <c r="BY6" s="141"/>
      <c r="BZ6" s="139"/>
      <c r="CA6" s="140"/>
      <c r="CB6" s="140"/>
      <c r="CC6" s="140"/>
      <c r="CD6" s="140"/>
      <c r="CE6" s="140"/>
      <c r="CF6" s="141"/>
      <c r="CG6" s="139"/>
      <c r="CH6" s="140"/>
      <c r="CI6" s="140"/>
      <c r="CJ6" s="140"/>
      <c r="CK6" s="140"/>
      <c r="CL6" s="140"/>
      <c r="CM6" s="141"/>
      <c r="CN6" s="139"/>
      <c r="CO6" s="140"/>
      <c r="CP6" s="140"/>
      <c r="CQ6" s="140"/>
      <c r="CR6" s="140"/>
      <c r="CS6" s="140"/>
      <c r="CT6" s="141"/>
      <c r="CU6" s="139"/>
      <c r="CV6" s="140"/>
      <c r="CW6" s="140"/>
      <c r="CX6" s="140"/>
      <c r="CY6" s="140"/>
      <c r="CZ6" s="140"/>
      <c r="DA6" s="141"/>
      <c r="DB6" s="139"/>
      <c r="DC6" s="140"/>
      <c r="DD6" s="140"/>
      <c r="DE6" s="140"/>
      <c r="DF6" s="140"/>
      <c r="DG6" s="140"/>
      <c r="DH6" s="140"/>
      <c r="DI6" s="282" t="s">
        <v>454</v>
      </c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1"/>
      <c r="DW6" s="280" t="s">
        <v>167</v>
      </c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1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1"/>
      <c r="EY6" s="139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1"/>
    </row>
    <row r="7" spans="1:167" ht="11.25" customHeigh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1"/>
      <c r="AT7" s="139"/>
      <c r="AU7" s="140"/>
      <c r="AV7" s="140"/>
      <c r="AW7" s="140"/>
      <c r="AX7" s="140"/>
      <c r="AY7" s="140"/>
      <c r="AZ7" s="140"/>
      <c r="BA7" s="141"/>
      <c r="BB7" s="139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1"/>
      <c r="BS7" s="139"/>
      <c r="BT7" s="140"/>
      <c r="BU7" s="140"/>
      <c r="BV7" s="140"/>
      <c r="BW7" s="140"/>
      <c r="BX7" s="140"/>
      <c r="BY7" s="141"/>
      <c r="BZ7" s="139"/>
      <c r="CA7" s="140"/>
      <c r="CB7" s="140"/>
      <c r="CC7" s="140"/>
      <c r="CD7" s="140"/>
      <c r="CE7" s="140"/>
      <c r="CF7" s="141"/>
      <c r="CG7" s="139"/>
      <c r="CH7" s="140"/>
      <c r="CI7" s="140"/>
      <c r="CJ7" s="140"/>
      <c r="CK7" s="140"/>
      <c r="CL7" s="140"/>
      <c r="CM7" s="141"/>
      <c r="CN7" s="139"/>
      <c r="CO7" s="140"/>
      <c r="CP7" s="140"/>
      <c r="CQ7" s="140"/>
      <c r="CR7" s="140"/>
      <c r="CS7" s="140"/>
      <c r="CT7" s="141"/>
      <c r="CU7" s="139"/>
      <c r="CV7" s="140"/>
      <c r="CW7" s="140"/>
      <c r="CX7" s="140"/>
      <c r="CY7" s="140"/>
      <c r="CZ7" s="140"/>
      <c r="DA7" s="141"/>
      <c r="DB7" s="139"/>
      <c r="DC7" s="140"/>
      <c r="DD7" s="140"/>
      <c r="DE7" s="140"/>
      <c r="DF7" s="140"/>
      <c r="DG7" s="140"/>
      <c r="DH7" s="140"/>
      <c r="DI7" s="282" t="s">
        <v>234</v>
      </c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1"/>
      <c r="DW7" s="280" t="s">
        <v>168</v>
      </c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0"/>
      <c r="EJ7" s="281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1"/>
      <c r="EY7" s="139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1"/>
    </row>
    <row r="8" spans="1:167" ht="11.25" customHeight="1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1"/>
      <c r="AT8" s="139"/>
      <c r="AU8" s="140"/>
      <c r="AV8" s="140"/>
      <c r="AW8" s="140"/>
      <c r="AX8" s="140"/>
      <c r="AY8" s="140"/>
      <c r="AZ8" s="140"/>
      <c r="BA8" s="141"/>
      <c r="BB8" s="139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1"/>
      <c r="BS8" s="139"/>
      <c r="BT8" s="140"/>
      <c r="BU8" s="140"/>
      <c r="BV8" s="140"/>
      <c r="BW8" s="140"/>
      <c r="BX8" s="140"/>
      <c r="BY8" s="141"/>
      <c r="BZ8" s="139"/>
      <c r="CA8" s="140"/>
      <c r="CB8" s="140"/>
      <c r="CC8" s="140"/>
      <c r="CD8" s="140"/>
      <c r="CE8" s="140"/>
      <c r="CF8" s="141"/>
      <c r="CG8" s="139"/>
      <c r="CH8" s="140"/>
      <c r="CI8" s="140"/>
      <c r="CJ8" s="140"/>
      <c r="CK8" s="140"/>
      <c r="CL8" s="140"/>
      <c r="CM8" s="141"/>
      <c r="CN8" s="139"/>
      <c r="CO8" s="140"/>
      <c r="CP8" s="140"/>
      <c r="CQ8" s="140"/>
      <c r="CR8" s="140"/>
      <c r="CS8" s="140"/>
      <c r="CT8" s="141"/>
      <c r="CU8" s="139"/>
      <c r="CV8" s="140"/>
      <c r="CW8" s="140"/>
      <c r="CX8" s="140"/>
      <c r="CY8" s="140"/>
      <c r="CZ8" s="140"/>
      <c r="DA8" s="141"/>
      <c r="DB8" s="139"/>
      <c r="DC8" s="140"/>
      <c r="DD8" s="140"/>
      <c r="DE8" s="140"/>
      <c r="DF8" s="140"/>
      <c r="DG8" s="140"/>
      <c r="DH8" s="140"/>
      <c r="DI8" s="274" t="s">
        <v>453</v>
      </c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6"/>
      <c r="DW8" s="275" t="s">
        <v>169</v>
      </c>
      <c r="DX8" s="275"/>
      <c r="DY8" s="275"/>
      <c r="DZ8" s="275"/>
      <c r="EA8" s="275"/>
      <c r="EB8" s="275"/>
      <c r="EC8" s="275"/>
      <c r="ED8" s="275"/>
      <c r="EE8" s="275"/>
      <c r="EF8" s="275"/>
      <c r="EG8" s="275"/>
      <c r="EH8" s="275"/>
      <c r="EI8" s="275"/>
      <c r="EJ8" s="276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1"/>
      <c r="EY8" s="139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1"/>
    </row>
    <row r="9" spans="1:167" s="33" customFormat="1">
      <c r="A9" s="207">
        <v>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/>
      <c r="AT9" s="207">
        <v>2</v>
      </c>
      <c r="AU9" s="195"/>
      <c r="AV9" s="195"/>
      <c r="AW9" s="195"/>
      <c r="AX9" s="195"/>
      <c r="AY9" s="195"/>
      <c r="AZ9" s="195"/>
      <c r="BA9" s="196"/>
      <c r="BB9" s="207">
        <v>3</v>
      </c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6"/>
      <c r="BS9" s="207">
        <v>4</v>
      </c>
      <c r="BT9" s="195"/>
      <c r="BU9" s="195"/>
      <c r="BV9" s="195"/>
      <c r="BW9" s="195"/>
      <c r="BX9" s="195"/>
      <c r="BY9" s="196"/>
      <c r="BZ9" s="207">
        <v>5</v>
      </c>
      <c r="CA9" s="195"/>
      <c r="CB9" s="195"/>
      <c r="CC9" s="195"/>
      <c r="CD9" s="195"/>
      <c r="CE9" s="195"/>
      <c r="CF9" s="196"/>
      <c r="CG9" s="207">
        <v>6</v>
      </c>
      <c r="CH9" s="195"/>
      <c r="CI9" s="195"/>
      <c r="CJ9" s="195"/>
      <c r="CK9" s="195"/>
      <c r="CL9" s="195"/>
      <c r="CM9" s="196"/>
      <c r="CN9" s="207">
        <v>7</v>
      </c>
      <c r="CO9" s="195"/>
      <c r="CP9" s="195"/>
      <c r="CQ9" s="195"/>
      <c r="CR9" s="195"/>
      <c r="CS9" s="195"/>
      <c r="CT9" s="196"/>
      <c r="CU9" s="207">
        <v>8</v>
      </c>
      <c r="CV9" s="195"/>
      <c r="CW9" s="195"/>
      <c r="CX9" s="195"/>
      <c r="CY9" s="195"/>
      <c r="CZ9" s="195"/>
      <c r="DA9" s="196"/>
      <c r="DB9" s="207">
        <v>9</v>
      </c>
      <c r="DC9" s="195"/>
      <c r="DD9" s="195"/>
      <c r="DE9" s="195"/>
      <c r="DF9" s="195"/>
      <c r="DG9" s="195"/>
      <c r="DH9" s="196"/>
      <c r="DI9" s="189">
        <v>10</v>
      </c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1"/>
      <c r="DW9" s="189">
        <v>11</v>
      </c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1"/>
      <c r="EK9" s="207">
        <v>12</v>
      </c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6"/>
      <c r="EY9" s="207">
        <v>13</v>
      </c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6"/>
    </row>
    <row r="10" spans="1:167" s="55" customFormat="1" ht="11.1" customHeight="1">
      <c r="A10" s="54"/>
      <c r="B10" s="205" t="s">
        <v>68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6"/>
      <c r="AT10" s="208" t="s">
        <v>40</v>
      </c>
      <c r="AU10" s="209"/>
      <c r="AV10" s="209"/>
      <c r="AW10" s="209"/>
      <c r="AX10" s="209"/>
      <c r="AY10" s="209"/>
      <c r="AZ10" s="209"/>
      <c r="BA10" s="210"/>
      <c r="BB10" s="208" t="s">
        <v>69</v>
      </c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10"/>
      <c r="BS10" s="217">
        <f>SUM(BS13:BY35)</f>
        <v>2012</v>
      </c>
      <c r="BT10" s="218"/>
      <c r="BU10" s="218"/>
      <c r="BV10" s="218"/>
      <c r="BW10" s="218"/>
      <c r="BX10" s="218"/>
      <c r="BY10" s="219"/>
      <c r="BZ10" s="217">
        <f>SUM(BZ13:CF35)</f>
        <v>1819</v>
      </c>
      <c r="CA10" s="218"/>
      <c r="CB10" s="218"/>
      <c r="CC10" s="218"/>
      <c r="CD10" s="218"/>
      <c r="CE10" s="218"/>
      <c r="CF10" s="219"/>
      <c r="CG10" s="217">
        <f>SUM(CG13:CM35)</f>
        <v>1245</v>
      </c>
      <c r="CH10" s="218"/>
      <c r="CI10" s="218"/>
      <c r="CJ10" s="218"/>
      <c r="CK10" s="218"/>
      <c r="CL10" s="218"/>
      <c r="CM10" s="219"/>
      <c r="CN10" s="217"/>
      <c r="CO10" s="218"/>
      <c r="CP10" s="218"/>
      <c r="CQ10" s="218"/>
      <c r="CR10" s="218"/>
      <c r="CS10" s="218"/>
      <c r="CT10" s="219"/>
      <c r="CU10" s="198" t="s">
        <v>70</v>
      </c>
      <c r="CV10" s="199"/>
      <c r="CW10" s="199"/>
      <c r="CX10" s="199"/>
      <c r="CY10" s="199"/>
      <c r="CZ10" s="199"/>
      <c r="DA10" s="200"/>
      <c r="DB10" s="198" t="s">
        <v>70</v>
      </c>
      <c r="DC10" s="199"/>
      <c r="DD10" s="199"/>
      <c r="DE10" s="199"/>
      <c r="DF10" s="199"/>
      <c r="DG10" s="199"/>
      <c r="DH10" s="200"/>
      <c r="DI10" s="217">
        <f>SUM(DI13:DV35)</f>
        <v>5076</v>
      </c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9"/>
      <c r="DW10" s="217">
        <f>SUM(DW13:EJ35)</f>
        <v>2275</v>
      </c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9"/>
      <c r="EK10" s="217">
        <f>SUM(EK13:EX35)</f>
        <v>2572</v>
      </c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9"/>
      <c r="EY10" s="217">
        <f>DI10+стр.4!CG7</f>
        <v>7759</v>
      </c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9"/>
    </row>
    <row r="11" spans="1:167" ht="11.1" customHeight="1">
      <c r="A11" s="225" t="s">
        <v>71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7"/>
      <c r="AT11" s="228"/>
      <c r="AU11" s="229"/>
      <c r="AV11" s="229"/>
      <c r="AW11" s="229"/>
      <c r="AX11" s="229"/>
      <c r="AY11" s="229"/>
      <c r="AZ11" s="229"/>
      <c r="BA11" s="230"/>
      <c r="BB11" s="236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8"/>
      <c r="BS11" s="211"/>
      <c r="BT11" s="212"/>
      <c r="BU11" s="212"/>
      <c r="BV11" s="212"/>
      <c r="BW11" s="212"/>
      <c r="BX11" s="212"/>
      <c r="BY11" s="213"/>
      <c r="BZ11" s="211"/>
      <c r="CA11" s="212"/>
      <c r="CB11" s="212"/>
      <c r="CC11" s="212"/>
      <c r="CD11" s="212"/>
      <c r="CE11" s="212"/>
      <c r="CF11" s="213"/>
      <c r="CG11" s="211"/>
      <c r="CH11" s="212"/>
      <c r="CI11" s="212"/>
      <c r="CJ11" s="212"/>
      <c r="CK11" s="212"/>
      <c r="CL11" s="212"/>
      <c r="CM11" s="213"/>
      <c r="CN11" s="211"/>
      <c r="CO11" s="212"/>
      <c r="CP11" s="212"/>
      <c r="CQ11" s="212"/>
      <c r="CR11" s="212"/>
      <c r="CS11" s="212"/>
      <c r="CT11" s="213"/>
      <c r="CU11" s="211" t="s">
        <v>70</v>
      </c>
      <c r="CV11" s="212"/>
      <c r="CW11" s="212"/>
      <c r="CX11" s="212"/>
      <c r="CY11" s="212"/>
      <c r="CZ11" s="212"/>
      <c r="DA11" s="213"/>
      <c r="DB11" s="211" t="s">
        <v>70</v>
      </c>
      <c r="DC11" s="212"/>
      <c r="DD11" s="212"/>
      <c r="DE11" s="212"/>
      <c r="DF11" s="212"/>
      <c r="DG11" s="212"/>
      <c r="DH11" s="213"/>
      <c r="DI11" s="211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3"/>
      <c r="DW11" s="211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3"/>
      <c r="EK11" s="211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3"/>
      <c r="EY11" s="211" t="s">
        <v>70</v>
      </c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3"/>
    </row>
    <row r="12" spans="1:167" ht="11.1" customHeight="1">
      <c r="A12" s="29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5"/>
      <c r="AT12" s="231"/>
      <c r="AU12" s="232"/>
      <c r="AV12" s="232"/>
      <c r="AW12" s="232"/>
      <c r="AX12" s="232"/>
      <c r="AY12" s="232"/>
      <c r="AZ12" s="232"/>
      <c r="BA12" s="233"/>
      <c r="BB12" s="239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240"/>
      <c r="BS12" s="214"/>
      <c r="BT12" s="215"/>
      <c r="BU12" s="215"/>
      <c r="BV12" s="215"/>
      <c r="BW12" s="215"/>
      <c r="BX12" s="215"/>
      <c r="BY12" s="216"/>
      <c r="BZ12" s="214"/>
      <c r="CA12" s="215"/>
      <c r="CB12" s="215"/>
      <c r="CC12" s="215"/>
      <c r="CD12" s="215"/>
      <c r="CE12" s="215"/>
      <c r="CF12" s="216"/>
      <c r="CG12" s="214"/>
      <c r="CH12" s="215"/>
      <c r="CI12" s="215"/>
      <c r="CJ12" s="215"/>
      <c r="CK12" s="215"/>
      <c r="CL12" s="215"/>
      <c r="CM12" s="216"/>
      <c r="CN12" s="214"/>
      <c r="CO12" s="215"/>
      <c r="CP12" s="215"/>
      <c r="CQ12" s="215"/>
      <c r="CR12" s="215"/>
      <c r="CS12" s="215"/>
      <c r="CT12" s="216"/>
      <c r="CU12" s="214"/>
      <c r="CV12" s="215"/>
      <c r="CW12" s="215"/>
      <c r="CX12" s="215"/>
      <c r="CY12" s="215"/>
      <c r="CZ12" s="215"/>
      <c r="DA12" s="216"/>
      <c r="DB12" s="214"/>
      <c r="DC12" s="215"/>
      <c r="DD12" s="215"/>
      <c r="DE12" s="215"/>
      <c r="DF12" s="215"/>
      <c r="DG12" s="215"/>
      <c r="DH12" s="216"/>
      <c r="DI12" s="214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6"/>
      <c r="DW12" s="214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6"/>
      <c r="EK12" s="214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6"/>
      <c r="EY12" s="214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6"/>
    </row>
    <row r="13" spans="1:167" ht="11.1" customHeight="1">
      <c r="A13" s="36"/>
      <c r="B13" s="203" t="s">
        <v>571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4"/>
      <c r="AT13" s="173"/>
      <c r="AU13" s="174"/>
      <c r="AV13" s="174"/>
      <c r="AW13" s="174"/>
      <c r="AX13" s="174"/>
      <c r="AY13" s="174"/>
      <c r="AZ13" s="174"/>
      <c r="BA13" s="175"/>
      <c r="BB13" s="201" t="s">
        <v>605</v>
      </c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202"/>
      <c r="BS13" s="198">
        <v>37</v>
      </c>
      <c r="BT13" s="199"/>
      <c r="BU13" s="199"/>
      <c r="BV13" s="199"/>
      <c r="BW13" s="199"/>
      <c r="BX13" s="199"/>
      <c r="BY13" s="200"/>
      <c r="BZ13" s="198">
        <v>35</v>
      </c>
      <c r="CA13" s="199"/>
      <c r="CB13" s="199"/>
      <c r="CC13" s="199"/>
      <c r="CD13" s="199"/>
      <c r="CE13" s="199"/>
      <c r="CF13" s="200"/>
      <c r="CG13" s="198">
        <v>32</v>
      </c>
      <c r="CH13" s="199"/>
      <c r="CI13" s="199"/>
      <c r="CJ13" s="199"/>
      <c r="CK13" s="199"/>
      <c r="CL13" s="199"/>
      <c r="CM13" s="200"/>
      <c r="CN13" s="198"/>
      <c r="CO13" s="199"/>
      <c r="CP13" s="199"/>
      <c r="CQ13" s="199"/>
      <c r="CR13" s="199"/>
      <c r="CS13" s="199"/>
      <c r="CT13" s="200"/>
      <c r="CU13" s="198" t="s">
        <v>70</v>
      </c>
      <c r="CV13" s="199"/>
      <c r="CW13" s="199"/>
      <c r="CX13" s="199"/>
      <c r="CY13" s="199"/>
      <c r="CZ13" s="199"/>
      <c r="DA13" s="200"/>
      <c r="DB13" s="198" t="s">
        <v>70</v>
      </c>
      <c r="DC13" s="199"/>
      <c r="DD13" s="199"/>
      <c r="DE13" s="199"/>
      <c r="DF13" s="199"/>
      <c r="DG13" s="199"/>
      <c r="DH13" s="200"/>
      <c r="DI13" s="198">
        <f>SUM(BS13:CT13)</f>
        <v>104</v>
      </c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200"/>
      <c r="DW13" s="198">
        <v>6</v>
      </c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200"/>
      <c r="EK13" s="198">
        <v>24</v>
      </c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200"/>
      <c r="EY13" s="198" t="s">
        <v>70</v>
      </c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200"/>
    </row>
    <row r="14" spans="1:167" ht="11.1" customHeight="1">
      <c r="A14" s="36"/>
      <c r="B14" s="203" t="s">
        <v>660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4"/>
      <c r="AT14" s="173"/>
      <c r="AU14" s="174"/>
      <c r="AV14" s="174"/>
      <c r="AW14" s="174"/>
      <c r="AX14" s="174"/>
      <c r="AY14" s="174"/>
      <c r="AZ14" s="174"/>
      <c r="BA14" s="175"/>
      <c r="BB14" s="201" t="s">
        <v>703</v>
      </c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202"/>
      <c r="BS14" s="198">
        <v>63</v>
      </c>
      <c r="BT14" s="199"/>
      <c r="BU14" s="199"/>
      <c r="BV14" s="199"/>
      <c r="BW14" s="199"/>
      <c r="BX14" s="199"/>
      <c r="BY14" s="200"/>
      <c r="BZ14" s="198">
        <v>62</v>
      </c>
      <c r="CA14" s="199"/>
      <c r="CB14" s="199"/>
      <c r="CC14" s="199"/>
      <c r="CD14" s="199"/>
      <c r="CE14" s="199"/>
      <c r="CF14" s="200"/>
      <c r="CG14" s="198">
        <v>39</v>
      </c>
      <c r="CH14" s="199"/>
      <c r="CI14" s="199"/>
      <c r="CJ14" s="199"/>
      <c r="CK14" s="199"/>
      <c r="CL14" s="199"/>
      <c r="CM14" s="200"/>
      <c r="CN14" s="198"/>
      <c r="CO14" s="199"/>
      <c r="CP14" s="199"/>
      <c r="CQ14" s="199"/>
      <c r="CR14" s="199"/>
      <c r="CS14" s="199"/>
      <c r="CT14" s="200"/>
      <c r="CU14" s="198" t="s">
        <v>70</v>
      </c>
      <c r="CV14" s="199"/>
      <c r="CW14" s="199"/>
      <c r="CX14" s="199"/>
      <c r="CY14" s="199"/>
      <c r="CZ14" s="199"/>
      <c r="DA14" s="200"/>
      <c r="DB14" s="198" t="s">
        <v>70</v>
      </c>
      <c r="DC14" s="199"/>
      <c r="DD14" s="199"/>
      <c r="DE14" s="199"/>
      <c r="DF14" s="199"/>
      <c r="DG14" s="199"/>
      <c r="DH14" s="200"/>
      <c r="DI14" s="198">
        <f t="shared" ref="DI14:DI35" si="0">SUM(BS14:CT14)</f>
        <v>164</v>
      </c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200"/>
      <c r="DW14" s="198">
        <v>24</v>
      </c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200"/>
      <c r="EK14" s="198">
        <v>68</v>
      </c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200"/>
      <c r="EY14" s="198" t="s">
        <v>70</v>
      </c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200"/>
    </row>
    <row r="15" spans="1:167" ht="11.1" customHeight="1">
      <c r="A15" s="36"/>
      <c r="B15" s="203" t="s">
        <v>574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4"/>
      <c r="AT15" s="173"/>
      <c r="AU15" s="174"/>
      <c r="AV15" s="174"/>
      <c r="AW15" s="174"/>
      <c r="AX15" s="174"/>
      <c r="AY15" s="174"/>
      <c r="AZ15" s="174"/>
      <c r="BA15" s="175"/>
      <c r="BB15" s="201" t="s">
        <v>607</v>
      </c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202"/>
      <c r="BS15" s="198">
        <v>32</v>
      </c>
      <c r="BT15" s="199"/>
      <c r="BU15" s="199"/>
      <c r="BV15" s="199"/>
      <c r="BW15" s="199"/>
      <c r="BX15" s="199"/>
      <c r="BY15" s="200"/>
      <c r="BZ15" s="198">
        <v>43</v>
      </c>
      <c r="CA15" s="199"/>
      <c r="CB15" s="199"/>
      <c r="CC15" s="199"/>
      <c r="CD15" s="199"/>
      <c r="CE15" s="199"/>
      <c r="CF15" s="200"/>
      <c r="CG15" s="198">
        <v>17</v>
      </c>
      <c r="CH15" s="199"/>
      <c r="CI15" s="199"/>
      <c r="CJ15" s="199"/>
      <c r="CK15" s="199"/>
      <c r="CL15" s="199"/>
      <c r="CM15" s="200"/>
      <c r="CN15" s="198"/>
      <c r="CO15" s="199"/>
      <c r="CP15" s="199"/>
      <c r="CQ15" s="199"/>
      <c r="CR15" s="199"/>
      <c r="CS15" s="199"/>
      <c r="CT15" s="200"/>
      <c r="CU15" s="198" t="s">
        <v>70</v>
      </c>
      <c r="CV15" s="199"/>
      <c r="CW15" s="199"/>
      <c r="CX15" s="199"/>
      <c r="CY15" s="199"/>
      <c r="CZ15" s="199"/>
      <c r="DA15" s="200"/>
      <c r="DB15" s="198" t="s">
        <v>70</v>
      </c>
      <c r="DC15" s="199"/>
      <c r="DD15" s="199"/>
      <c r="DE15" s="199"/>
      <c r="DF15" s="199"/>
      <c r="DG15" s="199"/>
      <c r="DH15" s="200"/>
      <c r="DI15" s="198">
        <f t="shared" si="0"/>
        <v>92</v>
      </c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200"/>
      <c r="DW15" s="198">
        <v>15</v>
      </c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200"/>
      <c r="EK15" s="198">
        <v>9</v>
      </c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200"/>
      <c r="EY15" s="198" t="s">
        <v>70</v>
      </c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200"/>
    </row>
    <row r="16" spans="1:167" ht="11.1" customHeight="1">
      <c r="A16" s="36"/>
      <c r="B16" s="203" t="s">
        <v>716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4"/>
      <c r="AT16" s="173"/>
      <c r="AU16" s="174"/>
      <c r="AV16" s="174"/>
      <c r="AW16" s="174"/>
      <c r="AX16" s="174"/>
      <c r="AY16" s="174"/>
      <c r="AZ16" s="174"/>
      <c r="BA16" s="175"/>
      <c r="BB16" s="201" t="s">
        <v>608</v>
      </c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202"/>
      <c r="BS16" s="198">
        <v>71</v>
      </c>
      <c r="BT16" s="199"/>
      <c r="BU16" s="199"/>
      <c r="BV16" s="199"/>
      <c r="BW16" s="199"/>
      <c r="BX16" s="199"/>
      <c r="BY16" s="200"/>
      <c r="BZ16" s="198">
        <v>75</v>
      </c>
      <c r="CA16" s="199"/>
      <c r="CB16" s="199"/>
      <c r="CC16" s="199"/>
      <c r="CD16" s="199"/>
      <c r="CE16" s="199"/>
      <c r="CF16" s="200"/>
      <c r="CG16" s="198">
        <v>73</v>
      </c>
      <c r="CH16" s="199"/>
      <c r="CI16" s="199"/>
      <c r="CJ16" s="199"/>
      <c r="CK16" s="199"/>
      <c r="CL16" s="199"/>
      <c r="CM16" s="200"/>
      <c r="CN16" s="198"/>
      <c r="CO16" s="199"/>
      <c r="CP16" s="199"/>
      <c r="CQ16" s="199"/>
      <c r="CR16" s="199"/>
      <c r="CS16" s="199"/>
      <c r="CT16" s="200"/>
      <c r="CU16" s="198" t="s">
        <v>70</v>
      </c>
      <c r="CV16" s="199"/>
      <c r="CW16" s="199"/>
      <c r="CX16" s="199"/>
      <c r="CY16" s="199"/>
      <c r="CZ16" s="199"/>
      <c r="DA16" s="200"/>
      <c r="DB16" s="198" t="s">
        <v>70</v>
      </c>
      <c r="DC16" s="199"/>
      <c r="DD16" s="199"/>
      <c r="DE16" s="199"/>
      <c r="DF16" s="199"/>
      <c r="DG16" s="199"/>
      <c r="DH16" s="200"/>
      <c r="DI16" s="198">
        <f t="shared" si="0"/>
        <v>219</v>
      </c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200"/>
      <c r="DW16" s="198">
        <v>55</v>
      </c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200"/>
      <c r="EK16" s="198">
        <v>130</v>
      </c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200"/>
      <c r="EY16" s="198" t="s">
        <v>70</v>
      </c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200"/>
    </row>
    <row r="17" spans="1:167" ht="11.1" customHeight="1">
      <c r="A17" s="36"/>
      <c r="B17" s="203" t="s">
        <v>576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4"/>
      <c r="AT17" s="173"/>
      <c r="AU17" s="174"/>
      <c r="AV17" s="174"/>
      <c r="AW17" s="174"/>
      <c r="AX17" s="174"/>
      <c r="AY17" s="174"/>
      <c r="AZ17" s="174"/>
      <c r="BA17" s="175"/>
      <c r="BB17" s="201" t="s">
        <v>609</v>
      </c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202"/>
      <c r="BS17" s="198">
        <v>86</v>
      </c>
      <c r="BT17" s="199"/>
      <c r="BU17" s="199"/>
      <c r="BV17" s="199"/>
      <c r="BW17" s="199"/>
      <c r="BX17" s="199"/>
      <c r="BY17" s="200"/>
      <c r="BZ17" s="198">
        <v>72</v>
      </c>
      <c r="CA17" s="199"/>
      <c r="CB17" s="199"/>
      <c r="CC17" s="199"/>
      <c r="CD17" s="199"/>
      <c r="CE17" s="199"/>
      <c r="CF17" s="200"/>
      <c r="CG17" s="198">
        <v>66</v>
      </c>
      <c r="CH17" s="199"/>
      <c r="CI17" s="199"/>
      <c r="CJ17" s="199"/>
      <c r="CK17" s="199"/>
      <c r="CL17" s="199"/>
      <c r="CM17" s="200"/>
      <c r="CN17" s="198"/>
      <c r="CO17" s="199"/>
      <c r="CP17" s="199"/>
      <c r="CQ17" s="199"/>
      <c r="CR17" s="199"/>
      <c r="CS17" s="199"/>
      <c r="CT17" s="200"/>
      <c r="CU17" s="198" t="s">
        <v>70</v>
      </c>
      <c r="CV17" s="199"/>
      <c r="CW17" s="199"/>
      <c r="CX17" s="199"/>
      <c r="CY17" s="199"/>
      <c r="CZ17" s="199"/>
      <c r="DA17" s="200"/>
      <c r="DB17" s="198" t="s">
        <v>70</v>
      </c>
      <c r="DC17" s="199"/>
      <c r="DD17" s="199"/>
      <c r="DE17" s="199"/>
      <c r="DF17" s="199"/>
      <c r="DG17" s="199"/>
      <c r="DH17" s="200"/>
      <c r="DI17" s="198">
        <f t="shared" si="0"/>
        <v>224</v>
      </c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200"/>
      <c r="DW17" s="198">
        <v>54</v>
      </c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200"/>
      <c r="EK17" s="198">
        <v>172</v>
      </c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200"/>
      <c r="EY17" s="198" t="s">
        <v>70</v>
      </c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200"/>
    </row>
    <row r="18" spans="1:167" ht="11.1" customHeight="1">
      <c r="A18" s="36"/>
      <c r="B18" s="203" t="s">
        <v>577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4"/>
      <c r="AT18" s="173"/>
      <c r="AU18" s="174"/>
      <c r="AV18" s="174"/>
      <c r="AW18" s="174"/>
      <c r="AX18" s="174"/>
      <c r="AY18" s="174"/>
      <c r="AZ18" s="174"/>
      <c r="BA18" s="175"/>
      <c r="BB18" s="201" t="s">
        <v>602</v>
      </c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202"/>
      <c r="BS18" s="198">
        <v>42</v>
      </c>
      <c r="BT18" s="199"/>
      <c r="BU18" s="199"/>
      <c r="BV18" s="199"/>
      <c r="BW18" s="199"/>
      <c r="BX18" s="199"/>
      <c r="BY18" s="200"/>
      <c r="BZ18" s="198">
        <v>0</v>
      </c>
      <c r="CA18" s="199"/>
      <c r="CB18" s="199"/>
      <c r="CC18" s="199"/>
      <c r="CD18" s="199"/>
      <c r="CE18" s="199"/>
      <c r="CF18" s="200"/>
      <c r="CG18" s="198">
        <v>0</v>
      </c>
      <c r="CH18" s="199"/>
      <c r="CI18" s="199"/>
      <c r="CJ18" s="199"/>
      <c r="CK18" s="199"/>
      <c r="CL18" s="199"/>
      <c r="CM18" s="200"/>
      <c r="CN18" s="198"/>
      <c r="CO18" s="199"/>
      <c r="CP18" s="199"/>
      <c r="CQ18" s="199"/>
      <c r="CR18" s="199"/>
      <c r="CS18" s="199"/>
      <c r="CT18" s="200"/>
      <c r="CU18" s="198" t="s">
        <v>70</v>
      </c>
      <c r="CV18" s="199"/>
      <c r="CW18" s="199"/>
      <c r="CX18" s="199"/>
      <c r="CY18" s="199"/>
      <c r="CZ18" s="199"/>
      <c r="DA18" s="200"/>
      <c r="DB18" s="198" t="s">
        <v>70</v>
      </c>
      <c r="DC18" s="199"/>
      <c r="DD18" s="199"/>
      <c r="DE18" s="199"/>
      <c r="DF18" s="199"/>
      <c r="DG18" s="199"/>
      <c r="DH18" s="200"/>
      <c r="DI18" s="198">
        <f t="shared" si="0"/>
        <v>42</v>
      </c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200"/>
      <c r="DW18" s="198">
        <v>3</v>
      </c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200"/>
      <c r="EK18" s="198">
        <v>28</v>
      </c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200"/>
      <c r="EY18" s="198" t="s">
        <v>70</v>
      </c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200"/>
    </row>
    <row r="19" spans="1:167" ht="11.1" customHeight="1">
      <c r="A19" s="36"/>
      <c r="B19" s="203" t="s">
        <v>578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4"/>
      <c r="AT19" s="173"/>
      <c r="AU19" s="174"/>
      <c r="AV19" s="174"/>
      <c r="AW19" s="174"/>
      <c r="AX19" s="174"/>
      <c r="AY19" s="174"/>
      <c r="AZ19" s="174"/>
      <c r="BA19" s="175"/>
      <c r="BB19" s="201" t="s">
        <v>706</v>
      </c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202"/>
      <c r="BS19" s="198"/>
      <c r="BT19" s="199"/>
      <c r="BU19" s="199"/>
      <c r="BV19" s="199"/>
      <c r="BW19" s="199"/>
      <c r="BX19" s="199"/>
      <c r="BY19" s="200"/>
      <c r="BZ19" s="198">
        <v>40</v>
      </c>
      <c r="CA19" s="199"/>
      <c r="CB19" s="199"/>
      <c r="CC19" s="199"/>
      <c r="CD19" s="199"/>
      <c r="CE19" s="199"/>
      <c r="CF19" s="200"/>
      <c r="CG19" s="198">
        <v>21</v>
      </c>
      <c r="CH19" s="199"/>
      <c r="CI19" s="199"/>
      <c r="CJ19" s="199"/>
      <c r="CK19" s="199"/>
      <c r="CL19" s="199"/>
      <c r="CM19" s="200"/>
      <c r="CN19" s="198"/>
      <c r="CO19" s="199"/>
      <c r="CP19" s="199"/>
      <c r="CQ19" s="199"/>
      <c r="CR19" s="199"/>
      <c r="CS19" s="199"/>
      <c r="CT19" s="200"/>
      <c r="CU19" s="198" t="s">
        <v>70</v>
      </c>
      <c r="CV19" s="199"/>
      <c r="CW19" s="199"/>
      <c r="CX19" s="199"/>
      <c r="CY19" s="199"/>
      <c r="CZ19" s="199"/>
      <c r="DA19" s="200"/>
      <c r="DB19" s="198" t="s">
        <v>70</v>
      </c>
      <c r="DC19" s="199"/>
      <c r="DD19" s="199"/>
      <c r="DE19" s="199"/>
      <c r="DF19" s="199"/>
      <c r="DG19" s="199"/>
      <c r="DH19" s="200"/>
      <c r="DI19" s="198">
        <f t="shared" si="0"/>
        <v>61</v>
      </c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200"/>
      <c r="DW19" s="198">
        <v>22</v>
      </c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200"/>
      <c r="EK19" s="198">
        <v>26</v>
      </c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200"/>
      <c r="EY19" s="198" t="s">
        <v>70</v>
      </c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200"/>
    </row>
    <row r="20" spans="1:167" ht="11.1" customHeight="1">
      <c r="A20" s="36"/>
      <c r="B20" s="203" t="s">
        <v>579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4"/>
      <c r="AT20" s="173"/>
      <c r="AU20" s="174"/>
      <c r="AV20" s="174"/>
      <c r="AW20" s="174"/>
      <c r="AX20" s="174"/>
      <c r="AY20" s="174"/>
      <c r="AZ20" s="174"/>
      <c r="BA20" s="175"/>
      <c r="BB20" s="201" t="s">
        <v>603</v>
      </c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202"/>
      <c r="BS20" s="198">
        <v>56</v>
      </c>
      <c r="BT20" s="199"/>
      <c r="BU20" s="199"/>
      <c r="BV20" s="199"/>
      <c r="BW20" s="199"/>
      <c r="BX20" s="199"/>
      <c r="BY20" s="200"/>
      <c r="BZ20" s="198">
        <v>49</v>
      </c>
      <c r="CA20" s="199"/>
      <c r="CB20" s="199"/>
      <c r="CC20" s="199"/>
      <c r="CD20" s="199"/>
      <c r="CE20" s="199"/>
      <c r="CF20" s="200"/>
      <c r="CG20" s="198">
        <v>45</v>
      </c>
      <c r="CH20" s="199"/>
      <c r="CI20" s="199"/>
      <c r="CJ20" s="199"/>
      <c r="CK20" s="199"/>
      <c r="CL20" s="199"/>
      <c r="CM20" s="200"/>
      <c r="CN20" s="198"/>
      <c r="CO20" s="199"/>
      <c r="CP20" s="199"/>
      <c r="CQ20" s="199"/>
      <c r="CR20" s="199"/>
      <c r="CS20" s="199"/>
      <c r="CT20" s="200"/>
      <c r="CU20" s="198" t="s">
        <v>70</v>
      </c>
      <c r="CV20" s="199"/>
      <c r="CW20" s="199"/>
      <c r="CX20" s="199"/>
      <c r="CY20" s="199"/>
      <c r="CZ20" s="199"/>
      <c r="DA20" s="200"/>
      <c r="DB20" s="198" t="s">
        <v>70</v>
      </c>
      <c r="DC20" s="199"/>
      <c r="DD20" s="199"/>
      <c r="DE20" s="199"/>
      <c r="DF20" s="199"/>
      <c r="DG20" s="199"/>
      <c r="DH20" s="200"/>
      <c r="DI20" s="198">
        <f t="shared" si="0"/>
        <v>150</v>
      </c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200"/>
      <c r="DW20" s="198">
        <v>27</v>
      </c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200"/>
      <c r="EK20" s="198">
        <v>128</v>
      </c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200"/>
      <c r="EY20" s="198" t="s">
        <v>70</v>
      </c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200"/>
    </row>
    <row r="21" spans="1:167" ht="11.1" customHeight="1">
      <c r="A21" s="36"/>
      <c r="B21" s="203" t="s">
        <v>661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4"/>
      <c r="AT21" s="173"/>
      <c r="AU21" s="174"/>
      <c r="AV21" s="174"/>
      <c r="AW21" s="174"/>
      <c r="AX21" s="174"/>
      <c r="AY21" s="174"/>
      <c r="AZ21" s="174"/>
      <c r="BA21" s="175"/>
      <c r="BB21" s="201" t="s">
        <v>708</v>
      </c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202"/>
      <c r="BS21" s="198">
        <v>57</v>
      </c>
      <c r="BT21" s="199"/>
      <c r="BU21" s="199"/>
      <c r="BV21" s="199"/>
      <c r="BW21" s="199"/>
      <c r="BX21" s="199"/>
      <c r="BY21" s="200"/>
      <c r="BZ21" s="198">
        <v>67</v>
      </c>
      <c r="CA21" s="199"/>
      <c r="CB21" s="199"/>
      <c r="CC21" s="199"/>
      <c r="CD21" s="199"/>
      <c r="CE21" s="199"/>
      <c r="CF21" s="200"/>
      <c r="CG21" s="198">
        <v>50</v>
      </c>
      <c r="CH21" s="199"/>
      <c r="CI21" s="199"/>
      <c r="CJ21" s="199"/>
      <c r="CK21" s="199"/>
      <c r="CL21" s="199"/>
      <c r="CM21" s="200"/>
      <c r="CN21" s="198"/>
      <c r="CO21" s="199"/>
      <c r="CP21" s="199"/>
      <c r="CQ21" s="199"/>
      <c r="CR21" s="199"/>
      <c r="CS21" s="199"/>
      <c r="CT21" s="200"/>
      <c r="CU21" s="198" t="s">
        <v>70</v>
      </c>
      <c r="CV21" s="199"/>
      <c r="CW21" s="199"/>
      <c r="CX21" s="199"/>
      <c r="CY21" s="199"/>
      <c r="CZ21" s="199"/>
      <c r="DA21" s="200"/>
      <c r="DB21" s="198" t="s">
        <v>70</v>
      </c>
      <c r="DC21" s="199"/>
      <c r="DD21" s="199"/>
      <c r="DE21" s="199"/>
      <c r="DF21" s="199"/>
      <c r="DG21" s="199"/>
      <c r="DH21" s="200"/>
      <c r="DI21" s="198">
        <f t="shared" si="0"/>
        <v>174</v>
      </c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200"/>
      <c r="DW21" s="198">
        <v>89</v>
      </c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200"/>
      <c r="EK21" s="198">
        <v>114</v>
      </c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200"/>
      <c r="EY21" s="198" t="s">
        <v>70</v>
      </c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200"/>
    </row>
    <row r="22" spans="1:167" ht="11.1" customHeight="1">
      <c r="A22" s="36"/>
      <c r="B22" s="203" t="s">
        <v>580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4"/>
      <c r="AT22" s="173"/>
      <c r="AU22" s="174"/>
      <c r="AV22" s="174"/>
      <c r="AW22" s="174"/>
      <c r="AX22" s="174"/>
      <c r="AY22" s="174"/>
      <c r="AZ22" s="174"/>
      <c r="BA22" s="175"/>
      <c r="BB22" s="201" t="s">
        <v>707</v>
      </c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202"/>
      <c r="BS22" s="198">
        <v>143</v>
      </c>
      <c r="BT22" s="199"/>
      <c r="BU22" s="199"/>
      <c r="BV22" s="199"/>
      <c r="BW22" s="199"/>
      <c r="BX22" s="199"/>
      <c r="BY22" s="200"/>
      <c r="BZ22" s="198"/>
      <c r="CA22" s="199"/>
      <c r="CB22" s="199"/>
      <c r="CC22" s="199"/>
      <c r="CD22" s="199"/>
      <c r="CE22" s="199"/>
      <c r="CF22" s="200"/>
      <c r="CG22" s="198"/>
      <c r="CH22" s="199"/>
      <c r="CI22" s="199"/>
      <c r="CJ22" s="199"/>
      <c r="CK22" s="199"/>
      <c r="CL22" s="199"/>
      <c r="CM22" s="200"/>
      <c r="CN22" s="198"/>
      <c r="CO22" s="199"/>
      <c r="CP22" s="199"/>
      <c r="CQ22" s="199"/>
      <c r="CR22" s="199"/>
      <c r="CS22" s="199"/>
      <c r="CT22" s="200"/>
      <c r="CU22" s="198" t="s">
        <v>70</v>
      </c>
      <c r="CV22" s="199"/>
      <c r="CW22" s="199"/>
      <c r="CX22" s="199"/>
      <c r="CY22" s="199"/>
      <c r="CZ22" s="199"/>
      <c r="DA22" s="200"/>
      <c r="DB22" s="198" t="s">
        <v>70</v>
      </c>
      <c r="DC22" s="199"/>
      <c r="DD22" s="199"/>
      <c r="DE22" s="199"/>
      <c r="DF22" s="199"/>
      <c r="DG22" s="199"/>
      <c r="DH22" s="200"/>
      <c r="DI22" s="198">
        <f t="shared" si="0"/>
        <v>143</v>
      </c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200"/>
      <c r="DW22" s="198">
        <v>120</v>
      </c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200"/>
      <c r="EK22" s="198">
        <v>86</v>
      </c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200"/>
      <c r="EY22" s="198" t="s">
        <v>70</v>
      </c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200"/>
    </row>
    <row r="23" spans="1:167" ht="11.1" customHeight="1">
      <c r="A23" s="36"/>
      <c r="B23" s="203" t="s">
        <v>662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4"/>
      <c r="AT23" s="173"/>
      <c r="AU23" s="174"/>
      <c r="AV23" s="174"/>
      <c r="AW23" s="174"/>
      <c r="AX23" s="174"/>
      <c r="AY23" s="174"/>
      <c r="AZ23" s="174"/>
      <c r="BA23" s="175"/>
      <c r="BB23" s="201" t="s">
        <v>704</v>
      </c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202"/>
      <c r="BS23" s="198">
        <v>31</v>
      </c>
      <c r="BT23" s="199"/>
      <c r="BU23" s="199"/>
      <c r="BV23" s="199"/>
      <c r="BW23" s="199"/>
      <c r="BX23" s="199"/>
      <c r="BY23" s="200"/>
      <c r="BZ23" s="198">
        <v>53</v>
      </c>
      <c r="CA23" s="199"/>
      <c r="CB23" s="199"/>
      <c r="CC23" s="199"/>
      <c r="CD23" s="199"/>
      <c r="CE23" s="199"/>
      <c r="CF23" s="200"/>
      <c r="CG23" s="198">
        <v>23</v>
      </c>
      <c r="CH23" s="199"/>
      <c r="CI23" s="199"/>
      <c r="CJ23" s="199"/>
      <c r="CK23" s="199"/>
      <c r="CL23" s="199"/>
      <c r="CM23" s="200"/>
      <c r="CN23" s="198"/>
      <c r="CO23" s="199"/>
      <c r="CP23" s="199"/>
      <c r="CQ23" s="199"/>
      <c r="CR23" s="199"/>
      <c r="CS23" s="199"/>
      <c r="CT23" s="200"/>
      <c r="CU23" s="198" t="s">
        <v>70</v>
      </c>
      <c r="CV23" s="199"/>
      <c r="CW23" s="199"/>
      <c r="CX23" s="199"/>
      <c r="CY23" s="199"/>
      <c r="CZ23" s="199"/>
      <c r="DA23" s="200"/>
      <c r="DB23" s="198" t="s">
        <v>70</v>
      </c>
      <c r="DC23" s="199"/>
      <c r="DD23" s="199"/>
      <c r="DE23" s="199"/>
      <c r="DF23" s="199"/>
      <c r="DG23" s="199"/>
      <c r="DH23" s="200"/>
      <c r="DI23" s="198">
        <f t="shared" si="0"/>
        <v>107</v>
      </c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200"/>
      <c r="DW23" s="198">
        <v>23</v>
      </c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200"/>
      <c r="EK23" s="198">
        <v>17</v>
      </c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200"/>
      <c r="EY23" s="198" t="s">
        <v>70</v>
      </c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200"/>
    </row>
    <row r="24" spans="1:167" ht="11.1" customHeight="1">
      <c r="A24" s="36"/>
      <c r="B24" s="203" t="s">
        <v>663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4"/>
      <c r="AT24" s="173"/>
      <c r="AU24" s="174"/>
      <c r="AV24" s="174"/>
      <c r="AW24" s="174"/>
      <c r="AX24" s="174"/>
      <c r="AY24" s="174"/>
      <c r="AZ24" s="174"/>
      <c r="BA24" s="175"/>
      <c r="BB24" s="201" t="s">
        <v>610</v>
      </c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202"/>
      <c r="BS24" s="198">
        <v>61</v>
      </c>
      <c r="BT24" s="199"/>
      <c r="BU24" s="199"/>
      <c r="BV24" s="199"/>
      <c r="BW24" s="199"/>
      <c r="BX24" s="199"/>
      <c r="BY24" s="200"/>
      <c r="BZ24" s="198">
        <v>0</v>
      </c>
      <c r="CA24" s="199"/>
      <c r="CB24" s="199"/>
      <c r="CC24" s="199"/>
      <c r="CD24" s="199"/>
      <c r="CE24" s="199"/>
      <c r="CF24" s="200"/>
      <c r="CG24" s="198">
        <v>0</v>
      </c>
      <c r="CH24" s="199"/>
      <c r="CI24" s="199"/>
      <c r="CJ24" s="199"/>
      <c r="CK24" s="199"/>
      <c r="CL24" s="199"/>
      <c r="CM24" s="200"/>
      <c r="CN24" s="198"/>
      <c r="CO24" s="199"/>
      <c r="CP24" s="199"/>
      <c r="CQ24" s="199"/>
      <c r="CR24" s="199"/>
      <c r="CS24" s="199"/>
      <c r="CT24" s="200"/>
      <c r="CU24" s="198" t="s">
        <v>70</v>
      </c>
      <c r="CV24" s="199"/>
      <c r="CW24" s="199"/>
      <c r="CX24" s="199"/>
      <c r="CY24" s="199"/>
      <c r="CZ24" s="199"/>
      <c r="DA24" s="200"/>
      <c r="DB24" s="198" t="s">
        <v>70</v>
      </c>
      <c r="DC24" s="199"/>
      <c r="DD24" s="199"/>
      <c r="DE24" s="199"/>
      <c r="DF24" s="199"/>
      <c r="DG24" s="199"/>
      <c r="DH24" s="200"/>
      <c r="DI24" s="198">
        <f t="shared" si="0"/>
        <v>61</v>
      </c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200"/>
      <c r="DW24" s="198">
        <v>30</v>
      </c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200"/>
      <c r="EK24" s="198">
        <v>54</v>
      </c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200"/>
      <c r="EY24" s="198" t="s">
        <v>70</v>
      </c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200"/>
    </row>
    <row r="25" spans="1:167" ht="11.1" customHeight="1">
      <c r="A25" s="36"/>
      <c r="B25" s="203" t="s">
        <v>582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4"/>
      <c r="AT25" s="173"/>
      <c r="AU25" s="174"/>
      <c r="AV25" s="174"/>
      <c r="AW25" s="174"/>
      <c r="AX25" s="174"/>
      <c r="AY25" s="174"/>
      <c r="AZ25" s="174"/>
      <c r="BA25" s="175"/>
      <c r="BB25" s="201" t="s">
        <v>705</v>
      </c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202"/>
      <c r="BS25" s="198">
        <v>111</v>
      </c>
      <c r="BT25" s="199"/>
      <c r="BU25" s="199"/>
      <c r="BV25" s="199"/>
      <c r="BW25" s="199"/>
      <c r="BX25" s="199"/>
      <c r="BY25" s="200"/>
      <c r="BZ25" s="198">
        <v>110</v>
      </c>
      <c r="CA25" s="199"/>
      <c r="CB25" s="199"/>
      <c r="CC25" s="199"/>
      <c r="CD25" s="199"/>
      <c r="CE25" s="199"/>
      <c r="CF25" s="200"/>
      <c r="CG25" s="198">
        <v>108</v>
      </c>
      <c r="CH25" s="199"/>
      <c r="CI25" s="199"/>
      <c r="CJ25" s="199"/>
      <c r="CK25" s="199"/>
      <c r="CL25" s="199"/>
      <c r="CM25" s="200"/>
      <c r="CN25" s="198"/>
      <c r="CO25" s="199"/>
      <c r="CP25" s="199"/>
      <c r="CQ25" s="199"/>
      <c r="CR25" s="199"/>
      <c r="CS25" s="199"/>
      <c r="CT25" s="200"/>
      <c r="CU25" s="198" t="s">
        <v>70</v>
      </c>
      <c r="CV25" s="199"/>
      <c r="CW25" s="199"/>
      <c r="CX25" s="199"/>
      <c r="CY25" s="199"/>
      <c r="CZ25" s="199"/>
      <c r="DA25" s="200"/>
      <c r="DB25" s="198" t="s">
        <v>70</v>
      </c>
      <c r="DC25" s="199"/>
      <c r="DD25" s="199"/>
      <c r="DE25" s="199"/>
      <c r="DF25" s="199"/>
      <c r="DG25" s="199"/>
      <c r="DH25" s="200"/>
      <c r="DI25" s="198">
        <f t="shared" si="0"/>
        <v>329</v>
      </c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200"/>
      <c r="DW25" s="198">
        <v>156</v>
      </c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200"/>
      <c r="EK25" s="198">
        <v>245</v>
      </c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200"/>
      <c r="EY25" s="198" t="s">
        <v>70</v>
      </c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200"/>
    </row>
    <row r="26" spans="1:167" ht="11.1" customHeight="1">
      <c r="A26" s="36"/>
      <c r="B26" s="203" t="s">
        <v>583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4"/>
      <c r="AT26" s="173"/>
      <c r="AU26" s="174"/>
      <c r="AV26" s="174"/>
      <c r="AW26" s="174"/>
      <c r="AX26" s="174"/>
      <c r="AY26" s="174"/>
      <c r="AZ26" s="174"/>
      <c r="BA26" s="175"/>
      <c r="BB26" s="201" t="s">
        <v>611</v>
      </c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202"/>
      <c r="BS26" s="198">
        <v>230</v>
      </c>
      <c r="BT26" s="199"/>
      <c r="BU26" s="199"/>
      <c r="BV26" s="199"/>
      <c r="BW26" s="199"/>
      <c r="BX26" s="199"/>
      <c r="BY26" s="200"/>
      <c r="BZ26" s="198">
        <v>245</v>
      </c>
      <c r="CA26" s="199"/>
      <c r="CB26" s="199"/>
      <c r="CC26" s="199"/>
      <c r="CD26" s="199"/>
      <c r="CE26" s="199"/>
      <c r="CF26" s="200"/>
      <c r="CG26" s="198">
        <v>208</v>
      </c>
      <c r="CH26" s="199"/>
      <c r="CI26" s="199"/>
      <c r="CJ26" s="199"/>
      <c r="CK26" s="199"/>
      <c r="CL26" s="199"/>
      <c r="CM26" s="200"/>
      <c r="CN26" s="198"/>
      <c r="CO26" s="199"/>
      <c r="CP26" s="199"/>
      <c r="CQ26" s="199"/>
      <c r="CR26" s="199"/>
      <c r="CS26" s="199"/>
      <c r="CT26" s="200"/>
      <c r="CU26" s="198" t="s">
        <v>70</v>
      </c>
      <c r="CV26" s="199"/>
      <c r="CW26" s="199"/>
      <c r="CX26" s="199"/>
      <c r="CY26" s="199"/>
      <c r="CZ26" s="199"/>
      <c r="DA26" s="200"/>
      <c r="DB26" s="198" t="s">
        <v>70</v>
      </c>
      <c r="DC26" s="199"/>
      <c r="DD26" s="199"/>
      <c r="DE26" s="199"/>
      <c r="DF26" s="199"/>
      <c r="DG26" s="199"/>
      <c r="DH26" s="200"/>
      <c r="DI26" s="198">
        <f t="shared" si="0"/>
        <v>683</v>
      </c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200"/>
      <c r="DW26" s="198">
        <v>226</v>
      </c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200"/>
      <c r="EK26" s="198">
        <v>282</v>
      </c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200"/>
      <c r="EY26" s="198" t="s">
        <v>70</v>
      </c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200"/>
    </row>
    <row r="27" spans="1:167" ht="11.1" customHeight="1">
      <c r="A27" s="36"/>
      <c r="B27" s="203" t="s">
        <v>664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4"/>
      <c r="AT27" s="173"/>
      <c r="AU27" s="174"/>
      <c r="AV27" s="174"/>
      <c r="AW27" s="174"/>
      <c r="AX27" s="174"/>
      <c r="AY27" s="174"/>
      <c r="AZ27" s="174"/>
      <c r="BA27" s="175"/>
      <c r="BB27" s="201" t="s">
        <v>611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202"/>
      <c r="BS27" s="198">
        <v>53</v>
      </c>
      <c r="BT27" s="199"/>
      <c r="BU27" s="199"/>
      <c r="BV27" s="199"/>
      <c r="BW27" s="199"/>
      <c r="BX27" s="199"/>
      <c r="BY27" s="200"/>
      <c r="BZ27" s="198">
        <v>41</v>
      </c>
      <c r="CA27" s="199"/>
      <c r="CB27" s="199"/>
      <c r="CC27" s="199"/>
      <c r="CD27" s="199"/>
      <c r="CE27" s="199"/>
      <c r="CF27" s="200"/>
      <c r="CG27" s="198">
        <v>47</v>
      </c>
      <c r="CH27" s="199"/>
      <c r="CI27" s="199"/>
      <c r="CJ27" s="199"/>
      <c r="CK27" s="199"/>
      <c r="CL27" s="199"/>
      <c r="CM27" s="200"/>
      <c r="CN27" s="198"/>
      <c r="CO27" s="199"/>
      <c r="CP27" s="199"/>
      <c r="CQ27" s="199"/>
      <c r="CR27" s="199"/>
      <c r="CS27" s="199"/>
      <c r="CT27" s="200"/>
      <c r="CU27" s="198" t="s">
        <v>70</v>
      </c>
      <c r="CV27" s="199"/>
      <c r="CW27" s="199"/>
      <c r="CX27" s="199"/>
      <c r="CY27" s="199"/>
      <c r="CZ27" s="199"/>
      <c r="DA27" s="200"/>
      <c r="DB27" s="198" t="s">
        <v>70</v>
      </c>
      <c r="DC27" s="199"/>
      <c r="DD27" s="199"/>
      <c r="DE27" s="199"/>
      <c r="DF27" s="199"/>
      <c r="DG27" s="199"/>
      <c r="DH27" s="200"/>
      <c r="DI27" s="198">
        <f t="shared" si="0"/>
        <v>141</v>
      </c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200"/>
      <c r="DW27" s="198">
        <v>50</v>
      </c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200"/>
      <c r="EK27" s="198">
        <v>89</v>
      </c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200"/>
      <c r="EY27" s="198" t="s">
        <v>70</v>
      </c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200"/>
    </row>
    <row r="28" spans="1:167" ht="11.1" customHeight="1">
      <c r="A28" s="36"/>
      <c r="B28" s="203" t="s">
        <v>665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4"/>
      <c r="AT28" s="173"/>
      <c r="AU28" s="174"/>
      <c r="AV28" s="174"/>
      <c r="AW28" s="174"/>
      <c r="AX28" s="174"/>
      <c r="AY28" s="174"/>
      <c r="AZ28" s="174"/>
      <c r="BA28" s="175"/>
      <c r="BB28" s="201" t="s">
        <v>611</v>
      </c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202"/>
      <c r="BS28" s="198">
        <v>149</v>
      </c>
      <c r="BT28" s="199"/>
      <c r="BU28" s="199"/>
      <c r="BV28" s="199"/>
      <c r="BW28" s="199"/>
      <c r="BX28" s="199"/>
      <c r="BY28" s="200"/>
      <c r="BZ28" s="198">
        <v>123</v>
      </c>
      <c r="CA28" s="199"/>
      <c r="CB28" s="199"/>
      <c r="CC28" s="199"/>
      <c r="CD28" s="199"/>
      <c r="CE28" s="199"/>
      <c r="CF28" s="200"/>
      <c r="CG28" s="198">
        <v>111</v>
      </c>
      <c r="CH28" s="199"/>
      <c r="CI28" s="199"/>
      <c r="CJ28" s="199"/>
      <c r="CK28" s="199"/>
      <c r="CL28" s="199"/>
      <c r="CM28" s="200"/>
      <c r="CN28" s="198"/>
      <c r="CO28" s="199"/>
      <c r="CP28" s="199"/>
      <c r="CQ28" s="199"/>
      <c r="CR28" s="199"/>
      <c r="CS28" s="199"/>
      <c r="CT28" s="200"/>
      <c r="CU28" s="198" t="s">
        <v>70</v>
      </c>
      <c r="CV28" s="199"/>
      <c r="CW28" s="199"/>
      <c r="CX28" s="199"/>
      <c r="CY28" s="199"/>
      <c r="CZ28" s="199"/>
      <c r="DA28" s="200"/>
      <c r="DB28" s="198" t="s">
        <v>70</v>
      </c>
      <c r="DC28" s="199"/>
      <c r="DD28" s="199"/>
      <c r="DE28" s="199"/>
      <c r="DF28" s="199"/>
      <c r="DG28" s="199"/>
      <c r="DH28" s="200"/>
      <c r="DI28" s="198">
        <f t="shared" si="0"/>
        <v>383</v>
      </c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200"/>
      <c r="DW28" s="198">
        <v>383</v>
      </c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200"/>
      <c r="EK28" s="198">
        <v>166</v>
      </c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200"/>
      <c r="EY28" s="198" t="s">
        <v>70</v>
      </c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200"/>
    </row>
    <row r="29" spans="1:167" ht="11.1" customHeight="1">
      <c r="A29" s="36"/>
      <c r="B29" s="203" t="s">
        <v>666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4"/>
      <c r="AT29" s="173"/>
      <c r="AU29" s="174"/>
      <c r="AV29" s="174"/>
      <c r="AW29" s="174"/>
      <c r="AX29" s="174"/>
      <c r="AY29" s="174"/>
      <c r="AZ29" s="174"/>
      <c r="BA29" s="175"/>
      <c r="BB29" s="201" t="s">
        <v>611</v>
      </c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202"/>
      <c r="BS29" s="198">
        <v>178</v>
      </c>
      <c r="BT29" s="199"/>
      <c r="BU29" s="199"/>
      <c r="BV29" s="199"/>
      <c r="BW29" s="199"/>
      <c r="BX29" s="199"/>
      <c r="BY29" s="200"/>
      <c r="BZ29" s="198">
        <v>182</v>
      </c>
      <c r="CA29" s="199"/>
      <c r="CB29" s="199"/>
      <c r="CC29" s="199"/>
      <c r="CD29" s="199"/>
      <c r="CE29" s="199"/>
      <c r="CF29" s="200"/>
      <c r="CG29" s="198">
        <v>54</v>
      </c>
      <c r="CH29" s="199"/>
      <c r="CI29" s="199"/>
      <c r="CJ29" s="199"/>
      <c r="CK29" s="199"/>
      <c r="CL29" s="199"/>
      <c r="CM29" s="200"/>
      <c r="CN29" s="198"/>
      <c r="CO29" s="199"/>
      <c r="CP29" s="199"/>
      <c r="CQ29" s="199"/>
      <c r="CR29" s="199"/>
      <c r="CS29" s="199"/>
      <c r="CT29" s="200"/>
      <c r="CU29" s="198" t="s">
        <v>70</v>
      </c>
      <c r="CV29" s="199"/>
      <c r="CW29" s="199"/>
      <c r="CX29" s="199"/>
      <c r="CY29" s="199"/>
      <c r="CZ29" s="199"/>
      <c r="DA29" s="200"/>
      <c r="DB29" s="198" t="s">
        <v>70</v>
      </c>
      <c r="DC29" s="199"/>
      <c r="DD29" s="199"/>
      <c r="DE29" s="199"/>
      <c r="DF29" s="199"/>
      <c r="DG29" s="199"/>
      <c r="DH29" s="200"/>
      <c r="DI29" s="198">
        <f t="shared" si="0"/>
        <v>414</v>
      </c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200"/>
      <c r="DW29" s="198">
        <v>243</v>
      </c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200"/>
      <c r="EK29" s="198">
        <v>225</v>
      </c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200"/>
      <c r="EY29" s="198" t="s">
        <v>70</v>
      </c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200"/>
    </row>
    <row r="30" spans="1:167" ht="11.1" customHeight="1">
      <c r="A30" s="36"/>
      <c r="B30" s="203" t="s">
        <v>585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4"/>
      <c r="AT30" s="173"/>
      <c r="AU30" s="174"/>
      <c r="AV30" s="174"/>
      <c r="AW30" s="174"/>
      <c r="AX30" s="174"/>
      <c r="AY30" s="174"/>
      <c r="AZ30" s="174"/>
      <c r="BA30" s="175"/>
      <c r="BB30" s="201" t="s">
        <v>604</v>
      </c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202"/>
      <c r="BS30" s="198">
        <v>183</v>
      </c>
      <c r="BT30" s="199"/>
      <c r="BU30" s="199"/>
      <c r="BV30" s="199"/>
      <c r="BW30" s="199"/>
      <c r="BX30" s="199"/>
      <c r="BY30" s="200"/>
      <c r="BZ30" s="198">
        <v>195</v>
      </c>
      <c r="CA30" s="199"/>
      <c r="CB30" s="199"/>
      <c r="CC30" s="199"/>
      <c r="CD30" s="199"/>
      <c r="CE30" s="199"/>
      <c r="CF30" s="200"/>
      <c r="CG30" s="198">
        <v>224</v>
      </c>
      <c r="CH30" s="199"/>
      <c r="CI30" s="199"/>
      <c r="CJ30" s="199"/>
      <c r="CK30" s="199"/>
      <c r="CL30" s="199"/>
      <c r="CM30" s="200"/>
      <c r="CN30" s="198"/>
      <c r="CO30" s="199"/>
      <c r="CP30" s="199"/>
      <c r="CQ30" s="199"/>
      <c r="CR30" s="199"/>
      <c r="CS30" s="199"/>
      <c r="CT30" s="200"/>
      <c r="CU30" s="198" t="s">
        <v>70</v>
      </c>
      <c r="CV30" s="199"/>
      <c r="CW30" s="199"/>
      <c r="CX30" s="199"/>
      <c r="CY30" s="199"/>
      <c r="CZ30" s="199"/>
      <c r="DA30" s="200"/>
      <c r="DB30" s="198" t="s">
        <v>70</v>
      </c>
      <c r="DC30" s="199"/>
      <c r="DD30" s="199"/>
      <c r="DE30" s="199"/>
      <c r="DF30" s="199"/>
      <c r="DG30" s="199"/>
      <c r="DH30" s="200"/>
      <c r="DI30" s="198">
        <f t="shared" si="0"/>
        <v>602</v>
      </c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200"/>
      <c r="DW30" s="198">
        <v>337</v>
      </c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200"/>
      <c r="EK30" s="198">
        <v>288</v>
      </c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200"/>
      <c r="EY30" s="198" t="s">
        <v>70</v>
      </c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200"/>
    </row>
    <row r="31" spans="1:167" ht="11.1" customHeight="1">
      <c r="A31" s="36"/>
      <c r="B31" s="203" t="s">
        <v>667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4"/>
      <c r="AT31" s="173"/>
      <c r="AU31" s="174"/>
      <c r="AV31" s="174"/>
      <c r="AW31" s="174"/>
      <c r="AX31" s="174"/>
      <c r="AY31" s="174"/>
      <c r="AZ31" s="174"/>
      <c r="BA31" s="175"/>
      <c r="BB31" s="201" t="s">
        <v>604</v>
      </c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202"/>
      <c r="BS31" s="198">
        <v>140</v>
      </c>
      <c r="BT31" s="199"/>
      <c r="BU31" s="199"/>
      <c r="BV31" s="199"/>
      <c r="BW31" s="199"/>
      <c r="BX31" s="199"/>
      <c r="BY31" s="200"/>
      <c r="BZ31" s="198">
        <v>107</v>
      </c>
      <c r="CA31" s="199"/>
      <c r="CB31" s="199"/>
      <c r="CC31" s="199"/>
      <c r="CD31" s="199"/>
      <c r="CE31" s="199"/>
      <c r="CF31" s="200"/>
      <c r="CG31" s="198">
        <v>0</v>
      </c>
      <c r="CH31" s="199"/>
      <c r="CI31" s="199"/>
      <c r="CJ31" s="199"/>
      <c r="CK31" s="199"/>
      <c r="CL31" s="199"/>
      <c r="CM31" s="200"/>
      <c r="CN31" s="198">
        <v>0</v>
      </c>
      <c r="CO31" s="199"/>
      <c r="CP31" s="199"/>
      <c r="CQ31" s="199"/>
      <c r="CR31" s="199"/>
      <c r="CS31" s="199"/>
      <c r="CT31" s="200"/>
      <c r="CU31" s="198" t="s">
        <v>70</v>
      </c>
      <c r="CV31" s="199"/>
      <c r="CW31" s="199"/>
      <c r="CX31" s="199"/>
      <c r="CY31" s="199"/>
      <c r="CZ31" s="199"/>
      <c r="DA31" s="200"/>
      <c r="DB31" s="198" t="s">
        <v>70</v>
      </c>
      <c r="DC31" s="199"/>
      <c r="DD31" s="199"/>
      <c r="DE31" s="199"/>
      <c r="DF31" s="199"/>
      <c r="DG31" s="199"/>
      <c r="DH31" s="200"/>
      <c r="DI31" s="198">
        <f t="shared" si="0"/>
        <v>247</v>
      </c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200"/>
      <c r="DW31" s="198">
        <v>129</v>
      </c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200"/>
      <c r="EK31" s="198">
        <v>148</v>
      </c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200"/>
      <c r="EY31" s="198" t="s">
        <v>70</v>
      </c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200"/>
    </row>
    <row r="32" spans="1:167" ht="11.1" customHeight="1">
      <c r="A32" s="36"/>
      <c r="B32" s="203" t="s">
        <v>668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4"/>
      <c r="AT32" s="173"/>
      <c r="AU32" s="174"/>
      <c r="AV32" s="174"/>
      <c r="AW32" s="174"/>
      <c r="AX32" s="174"/>
      <c r="AY32" s="174"/>
      <c r="AZ32" s="174"/>
      <c r="BA32" s="175"/>
      <c r="BB32" s="201" t="s">
        <v>604</v>
      </c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202"/>
      <c r="BS32" s="198">
        <v>97</v>
      </c>
      <c r="BT32" s="199"/>
      <c r="BU32" s="199"/>
      <c r="BV32" s="199"/>
      <c r="BW32" s="199"/>
      <c r="BX32" s="199"/>
      <c r="BY32" s="200"/>
      <c r="BZ32" s="198">
        <v>100</v>
      </c>
      <c r="CA32" s="199"/>
      <c r="CB32" s="199"/>
      <c r="CC32" s="199"/>
      <c r="CD32" s="199"/>
      <c r="CE32" s="199"/>
      <c r="CF32" s="200"/>
      <c r="CG32" s="198"/>
      <c r="CH32" s="199"/>
      <c r="CI32" s="199"/>
      <c r="CJ32" s="199"/>
      <c r="CK32" s="199"/>
      <c r="CL32" s="199"/>
      <c r="CM32" s="200"/>
      <c r="CN32" s="198"/>
      <c r="CO32" s="199"/>
      <c r="CP32" s="199"/>
      <c r="CQ32" s="199"/>
      <c r="CR32" s="199"/>
      <c r="CS32" s="199"/>
      <c r="CT32" s="200"/>
      <c r="CU32" s="198" t="s">
        <v>70</v>
      </c>
      <c r="CV32" s="199"/>
      <c r="CW32" s="199"/>
      <c r="CX32" s="199"/>
      <c r="CY32" s="199"/>
      <c r="CZ32" s="199"/>
      <c r="DA32" s="200"/>
      <c r="DB32" s="198" t="s">
        <v>70</v>
      </c>
      <c r="DC32" s="199"/>
      <c r="DD32" s="199"/>
      <c r="DE32" s="199"/>
      <c r="DF32" s="199"/>
      <c r="DG32" s="199"/>
      <c r="DH32" s="200"/>
      <c r="DI32" s="198">
        <f t="shared" si="0"/>
        <v>197</v>
      </c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200"/>
      <c r="DW32" s="198">
        <v>92</v>
      </c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200"/>
      <c r="EK32" s="198">
        <v>83</v>
      </c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200"/>
      <c r="EY32" s="198" t="s">
        <v>70</v>
      </c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200"/>
    </row>
    <row r="33" spans="1:167" ht="11.1" customHeight="1">
      <c r="A33" s="36"/>
      <c r="B33" s="203" t="s">
        <v>587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4"/>
      <c r="AT33" s="173"/>
      <c r="AU33" s="174"/>
      <c r="AV33" s="174"/>
      <c r="AW33" s="174"/>
      <c r="AX33" s="174"/>
      <c r="AY33" s="174"/>
      <c r="AZ33" s="174"/>
      <c r="BA33" s="175"/>
      <c r="BB33" s="201" t="s">
        <v>709</v>
      </c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202"/>
      <c r="BS33" s="198">
        <v>138</v>
      </c>
      <c r="BT33" s="199"/>
      <c r="BU33" s="199"/>
      <c r="BV33" s="199"/>
      <c r="BW33" s="199"/>
      <c r="BX33" s="199"/>
      <c r="BY33" s="200"/>
      <c r="BZ33" s="198">
        <v>172</v>
      </c>
      <c r="CA33" s="199"/>
      <c r="CB33" s="199"/>
      <c r="CC33" s="199"/>
      <c r="CD33" s="199"/>
      <c r="CE33" s="199"/>
      <c r="CF33" s="200"/>
      <c r="CG33" s="198">
        <v>88</v>
      </c>
      <c r="CH33" s="199"/>
      <c r="CI33" s="199"/>
      <c r="CJ33" s="199"/>
      <c r="CK33" s="199"/>
      <c r="CL33" s="199"/>
      <c r="CM33" s="200"/>
      <c r="CN33" s="198"/>
      <c r="CO33" s="199"/>
      <c r="CP33" s="199"/>
      <c r="CQ33" s="199"/>
      <c r="CR33" s="199"/>
      <c r="CS33" s="199"/>
      <c r="CT33" s="200"/>
      <c r="CU33" s="198" t="s">
        <v>70</v>
      </c>
      <c r="CV33" s="199"/>
      <c r="CW33" s="199"/>
      <c r="CX33" s="199"/>
      <c r="CY33" s="199"/>
      <c r="CZ33" s="199"/>
      <c r="DA33" s="200"/>
      <c r="DB33" s="198" t="s">
        <v>70</v>
      </c>
      <c r="DC33" s="199"/>
      <c r="DD33" s="199"/>
      <c r="DE33" s="199"/>
      <c r="DF33" s="199"/>
      <c r="DG33" s="199"/>
      <c r="DH33" s="200"/>
      <c r="DI33" s="198">
        <f t="shared" si="0"/>
        <v>398</v>
      </c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200"/>
      <c r="DW33" s="198">
        <v>164</v>
      </c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200"/>
      <c r="EK33" s="198">
        <v>148</v>
      </c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200"/>
      <c r="EY33" s="198" t="s">
        <v>70</v>
      </c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200"/>
    </row>
    <row r="34" spans="1:167" ht="11.1" customHeight="1">
      <c r="A34" s="36"/>
      <c r="B34" s="203" t="s">
        <v>669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4"/>
      <c r="AT34" s="173"/>
      <c r="AU34" s="174"/>
      <c r="AV34" s="174"/>
      <c r="AW34" s="174"/>
      <c r="AX34" s="174"/>
      <c r="AY34" s="174"/>
      <c r="AZ34" s="174"/>
      <c r="BA34" s="175"/>
      <c r="BB34" s="201" t="s">
        <v>709</v>
      </c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202"/>
      <c r="BS34" s="198"/>
      <c r="BT34" s="199"/>
      <c r="BU34" s="199"/>
      <c r="BV34" s="199"/>
      <c r="BW34" s="199"/>
      <c r="BX34" s="199"/>
      <c r="BY34" s="200"/>
      <c r="BZ34" s="198">
        <v>48</v>
      </c>
      <c r="CA34" s="199"/>
      <c r="CB34" s="199"/>
      <c r="CC34" s="199"/>
      <c r="CD34" s="199"/>
      <c r="CE34" s="199"/>
      <c r="CF34" s="200"/>
      <c r="CG34" s="198">
        <v>26</v>
      </c>
      <c r="CH34" s="199"/>
      <c r="CI34" s="199"/>
      <c r="CJ34" s="199"/>
      <c r="CK34" s="199"/>
      <c r="CL34" s="199"/>
      <c r="CM34" s="200"/>
      <c r="CN34" s="198"/>
      <c r="CO34" s="199"/>
      <c r="CP34" s="199"/>
      <c r="CQ34" s="199"/>
      <c r="CR34" s="199"/>
      <c r="CS34" s="199"/>
      <c r="CT34" s="200"/>
      <c r="CU34" s="198" t="s">
        <v>70</v>
      </c>
      <c r="CV34" s="199"/>
      <c r="CW34" s="199"/>
      <c r="CX34" s="199"/>
      <c r="CY34" s="199"/>
      <c r="CZ34" s="199"/>
      <c r="DA34" s="200"/>
      <c r="DB34" s="198" t="s">
        <v>70</v>
      </c>
      <c r="DC34" s="199"/>
      <c r="DD34" s="199"/>
      <c r="DE34" s="199"/>
      <c r="DF34" s="199"/>
      <c r="DG34" s="199"/>
      <c r="DH34" s="200"/>
      <c r="DI34" s="198">
        <f t="shared" si="0"/>
        <v>74</v>
      </c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200"/>
      <c r="DW34" s="198">
        <v>25</v>
      </c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200"/>
      <c r="EK34" s="198">
        <v>28</v>
      </c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200"/>
      <c r="EY34" s="198" t="s">
        <v>70</v>
      </c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200"/>
    </row>
    <row r="35" spans="1:167" ht="11.1" customHeight="1">
      <c r="A35" s="36"/>
      <c r="B35" s="203" t="s">
        <v>670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4"/>
      <c r="AT35" s="173"/>
      <c r="AU35" s="174"/>
      <c r="AV35" s="174"/>
      <c r="AW35" s="174"/>
      <c r="AX35" s="174"/>
      <c r="AY35" s="174"/>
      <c r="AZ35" s="174"/>
      <c r="BA35" s="175"/>
      <c r="BB35" s="201" t="s">
        <v>613</v>
      </c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202"/>
      <c r="BS35" s="198">
        <v>54</v>
      </c>
      <c r="BT35" s="199"/>
      <c r="BU35" s="199"/>
      <c r="BV35" s="199"/>
      <c r="BW35" s="199"/>
      <c r="BX35" s="199"/>
      <c r="BY35" s="200"/>
      <c r="BZ35" s="198"/>
      <c r="CA35" s="199"/>
      <c r="CB35" s="199"/>
      <c r="CC35" s="199"/>
      <c r="CD35" s="199"/>
      <c r="CE35" s="199"/>
      <c r="CF35" s="200"/>
      <c r="CG35" s="198">
        <v>13</v>
      </c>
      <c r="CH35" s="199"/>
      <c r="CI35" s="199"/>
      <c r="CJ35" s="199"/>
      <c r="CK35" s="199"/>
      <c r="CL35" s="199"/>
      <c r="CM35" s="200"/>
      <c r="CN35" s="198"/>
      <c r="CO35" s="199"/>
      <c r="CP35" s="199"/>
      <c r="CQ35" s="199"/>
      <c r="CR35" s="199"/>
      <c r="CS35" s="199"/>
      <c r="CT35" s="200"/>
      <c r="CU35" s="198" t="s">
        <v>70</v>
      </c>
      <c r="CV35" s="199"/>
      <c r="CW35" s="199"/>
      <c r="CX35" s="199"/>
      <c r="CY35" s="199"/>
      <c r="CZ35" s="199"/>
      <c r="DA35" s="200"/>
      <c r="DB35" s="198" t="s">
        <v>70</v>
      </c>
      <c r="DC35" s="199"/>
      <c r="DD35" s="199"/>
      <c r="DE35" s="199"/>
      <c r="DF35" s="199"/>
      <c r="DG35" s="199"/>
      <c r="DH35" s="200"/>
      <c r="DI35" s="198">
        <f t="shared" si="0"/>
        <v>67</v>
      </c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200"/>
      <c r="DW35" s="198">
        <v>2</v>
      </c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200"/>
      <c r="EK35" s="198">
        <v>14</v>
      </c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200"/>
      <c r="EY35" s="198" t="s">
        <v>70</v>
      </c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200"/>
    </row>
    <row r="36" spans="1:167" ht="25.5" customHeight="1">
      <c r="A36" s="36"/>
      <c r="B36" s="290" t="s">
        <v>72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1"/>
      <c r="AT36" s="173" t="s">
        <v>41</v>
      </c>
      <c r="AU36" s="174"/>
      <c r="AV36" s="174"/>
      <c r="AW36" s="174"/>
      <c r="AX36" s="174"/>
      <c r="AY36" s="174"/>
      <c r="AZ36" s="174"/>
      <c r="BA36" s="175"/>
      <c r="BB36" s="201" t="s">
        <v>69</v>
      </c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202"/>
      <c r="BS36" s="198">
        <v>2</v>
      </c>
      <c r="BT36" s="199"/>
      <c r="BU36" s="199"/>
      <c r="BV36" s="199"/>
      <c r="BW36" s="199"/>
      <c r="BX36" s="199"/>
      <c r="BY36" s="200"/>
      <c r="BZ36" s="198"/>
      <c r="CA36" s="199"/>
      <c r="CB36" s="199"/>
      <c r="CC36" s="199"/>
      <c r="CD36" s="199"/>
      <c r="CE36" s="199"/>
      <c r="CF36" s="200"/>
      <c r="CG36" s="198">
        <v>4</v>
      </c>
      <c r="CH36" s="199"/>
      <c r="CI36" s="199"/>
      <c r="CJ36" s="199"/>
      <c r="CK36" s="199"/>
      <c r="CL36" s="199"/>
      <c r="CM36" s="200"/>
      <c r="CN36" s="198"/>
      <c r="CO36" s="199"/>
      <c r="CP36" s="199"/>
      <c r="CQ36" s="199"/>
      <c r="CR36" s="199"/>
      <c r="CS36" s="199"/>
      <c r="CT36" s="200"/>
      <c r="CU36" s="198" t="s">
        <v>70</v>
      </c>
      <c r="CV36" s="199"/>
      <c r="CW36" s="199"/>
      <c r="CX36" s="199"/>
      <c r="CY36" s="199"/>
      <c r="CZ36" s="199"/>
      <c r="DA36" s="200"/>
      <c r="DB36" s="198" t="s">
        <v>70</v>
      </c>
      <c r="DC36" s="199"/>
      <c r="DD36" s="199"/>
      <c r="DE36" s="199"/>
      <c r="DF36" s="199"/>
      <c r="DG36" s="199"/>
      <c r="DH36" s="200"/>
      <c r="DI36" s="198">
        <v>6</v>
      </c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200"/>
      <c r="DW36" s="198">
        <v>0</v>
      </c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200"/>
      <c r="EK36" s="198">
        <v>4</v>
      </c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200"/>
      <c r="EY36" s="198" t="s">
        <v>70</v>
      </c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200"/>
    </row>
    <row r="37" spans="1:167" ht="11.1" customHeight="1">
      <c r="A37" s="225" t="s">
        <v>71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7"/>
      <c r="AT37" s="228"/>
      <c r="AU37" s="229"/>
      <c r="AV37" s="229"/>
      <c r="AW37" s="229"/>
      <c r="AX37" s="229"/>
      <c r="AY37" s="229"/>
      <c r="AZ37" s="229"/>
      <c r="BA37" s="230"/>
      <c r="BB37" s="236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8"/>
      <c r="BS37" s="211"/>
      <c r="BT37" s="212"/>
      <c r="BU37" s="212"/>
      <c r="BV37" s="212"/>
      <c r="BW37" s="212"/>
      <c r="BX37" s="212"/>
      <c r="BY37" s="213"/>
      <c r="BZ37" s="211"/>
      <c r="CA37" s="212"/>
      <c r="CB37" s="212"/>
      <c r="CC37" s="212"/>
      <c r="CD37" s="212"/>
      <c r="CE37" s="212"/>
      <c r="CF37" s="213"/>
      <c r="CG37" s="211"/>
      <c r="CH37" s="212"/>
      <c r="CI37" s="212"/>
      <c r="CJ37" s="212"/>
      <c r="CK37" s="212"/>
      <c r="CL37" s="212"/>
      <c r="CM37" s="213"/>
      <c r="CN37" s="211"/>
      <c r="CO37" s="212"/>
      <c r="CP37" s="212"/>
      <c r="CQ37" s="212"/>
      <c r="CR37" s="212"/>
      <c r="CS37" s="212"/>
      <c r="CT37" s="213"/>
      <c r="CU37" s="211" t="s">
        <v>70</v>
      </c>
      <c r="CV37" s="212"/>
      <c r="CW37" s="212"/>
      <c r="CX37" s="212"/>
      <c r="CY37" s="212"/>
      <c r="CZ37" s="212"/>
      <c r="DA37" s="213"/>
      <c r="DB37" s="211" t="s">
        <v>70</v>
      </c>
      <c r="DC37" s="212"/>
      <c r="DD37" s="212"/>
      <c r="DE37" s="212"/>
      <c r="DF37" s="212"/>
      <c r="DG37" s="212"/>
      <c r="DH37" s="213"/>
      <c r="DI37" s="211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3"/>
      <c r="DW37" s="211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3"/>
      <c r="EK37" s="211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3"/>
      <c r="EY37" s="211" t="s">
        <v>70</v>
      </c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3"/>
    </row>
    <row r="38" spans="1:167" ht="11.1" customHeight="1">
      <c r="A38" s="29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5"/>
      <c r="AT38" s="231"/>
      <c r="AU38" s="232"/>
      <c r="AV38" s="232"/>
      <c r="AW38" s="232"/>
      <c r="AX38" s="232"/>
      <c r="AY38" s="232"/>
      <c r="AZ38" s="232"/>
      <c r="BA38" s="233"/>
      <c r="BB38" s="239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240"/>
      <c r="BS38" s="214"/>
      <c r="BT38" s="215"/>
      <c r="BU38" s="215"/>
      <c r="BV38" s="215"/>
      <c r="BW38" s="215"/>
      <c r="BX38" s="215"/>
      <c r="BY38" s="216"/>
      <c r="BZ38" s="214"/>
      <c r="CA38" s="215"/>
      <c r="CB38" s="215"/>
      <c r="CC38" s="215"/>
      <c r="CD38" s="215"/>
      <c r="CE38" s="215"/>
      <c r="CF38" s="216"/>
      <c r="CG38" s="214"/>
      <c r="CH38" s="215"/>
      <c r="CI38" s="215"/>
      <c r="CJ38" s="215"/>
      <c r="CK38" s="215"/>
      <c r="CL38" s="215"/>
      <c r="CM38" s="216"/>
      <c r="CN38" s="214"/>
      <c r="CO38" s="215"/>
      <c r="CP38" s="215"/>
      <c r="CQ38" s="215"/>
      <c r="CR38" s="215"/>
      <c r="CS38" s="215"/>
      <c r="CT38" s="216"/>
      <c r="CU38" s="214"/>
      <c r="CV38" s="215"/>
      <c r="CW38" s="215"/>
      <c r="CX38" s="215"/>
      <c r="CY38" s="215"/>
      <c r="CZ38" s="215"/>
      <c r="DA38" s="216"/>
      <c r="DB38" s="214"/>
      <c r="DC38" s="215"/>
      <c r="DD38" s="215"/>
      <c r="DE38" s="215"/>
      <c r="DF38" s="215"/>
      <c r="DG38" s="215"/>
      <c r="DH38" s="216"/>
      <c r="DI38" s="214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6"/>
      <c r="DW38" s="214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6"/>
      <c r="EK38" s="214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6"/>
      <c r="EY38" s="214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6"/>
    </row>
    <row r="39" spans="1:167" ht="11.1" customHeight="1">
      <c r="A39" s="29"/>
      <c r="B39" s="203" t="s">
        <v>736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4"/>
      <c r="AT39" s="173"/>
      <c r="AU39" s="174"/>
      <c r="AV39" s="174"/>
      <c r="AW39" s="174"/>
      <c r="AX39" s="174"/>
      <c r="AY39" s="174"/>
      <c r="AZ39" s="174"/>
      <c r="BA39" s="175"/>
      <c r="BB39" s="201" t="s">
        <v>611</v>
      </c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202"/>
      <c r="BS39" s="198"/>
      <c r="BT39" s="199"/>
      <c r="BU39" s="199"/>
      <c r="BV39" s="199"/>
      <c r="BW39" s="199"/>
      <c r="BX39" s="199"/>
      <c r="BY39" s="200"/>
      <c r="BZ39" s="198"/>
      <c r="CA39" s="199"/>
      <c r="CB39" s="199"/>
      <c r="CC39" s="199"/>
      <c r="CD39" s="199"/>
      <c r="CE39" s="199"/>
      <c r="CF39" s="200"/>
      <c r="CG39" s="198">
        <v>2</v>
      </c>
      <c r="CH39" s="199"/>
      <c r="CI39" s="199"/>
      <c r="CJ39" s="199"/>
      <c r="CK39" s="199"/>
      <c r="CL39" s="199"/>
      <c r="CM39" s="200"/>
      <c r="CN39" s="198"/>
      <c r="CO39" s="199"/>
      <c r="CP39" s="199"/>
      <c r="CQ39" s="199"/>
      <c r="CR39" s="199"/>
      <c r="CS39" s="199"/>
      <c r="CT39" s="200"/>
      <c r="CU39" s="198"/>
      <c r="CV39" s="199"/>
      <c r="CW39" s="199"/>
      <c r="CX39" s="199"/>
      <c r="CY39" s="199"/>
      <c r="CZ39" s="199"/>
      <c r="DA39" s="200"/>
      <c r="DB39" s="198"/>
      <c r="DC39" s="199"/>
      <c r="DD39" s="199"/>
      <c r="DE39" s="199"/>
      <c r="DF39" s="199"/>
      <c r="DG39" s="199"/>
      <c r="DH39" s="200"/>
      <c r="DI39" s="198">
        <v>2</v>
      </c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200"/>
      <c r="DW39" s="198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200"/>
      <c r="EK39" s="198">
        <v>2</v>
      </c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200"/>
      <c r="EY39" s="198" t="s">
        <v>70</v>
      </c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200"/>
    </row>
    <row r="40" spans="1:167" ht="11.1" customHeight="1">
      <c r="A40" s="36"/>
      <c r="B40" s="203" t="s">
        <v>720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4"/>
      <c r="AT40" s="173"/>
      <c r="AU40" s="174"/>
      <c r="AV40" s="174"/>
      <c r="AW40" s="174"/>
      <c r="AX40" s="174"/>
      <c r="AY40" s="174"/>
      <c r="AZ40" s="174"/>
      <c r="BA40" s="175"/>
      <c r="BB40" s="201" t="s">
        <v>611</v>
      </c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202"/>
      <c r="BS40" s="198"/>
      <c r="BT40" s="199"/>
      <c r="BU40" s="199"/>
      <c r="BV40" s="199"/>
      <c r="BW40" s="199"/>
      <c r="BX40" s="199"/>
      <c r="BY40" s="200"/>
      <c r="BZ40" s="198"/>
      <c r="CA40" s="199"/>
      <c r="CB40" s="199"/>
      <c r="CC40" s="199"/>
      <c r="CD40" s="199"/>
      <c r="CE40" s="199"/>
      <c r="CF40" s="200"/>
      <c r="CG40" s="198">
        <v>2</v>
      </c>
      <c r="CH40" s="199"/>
      <c r="CI40" s="199"/>
      <c r="CJ40" s="199"/>
      <c r="CK40" s="199"/>
      <c r="CL40" s="199"/>
      <c r="CM40" s="200"/>
      <c r="CN40" s="198"/>
      <c r="CO40" s="199"/>
      <c r="CP40" s="199"/>
      <c r="CQ40" s="199"/>
      <c r="CR40" s="199"/>
      <c r="CS40" s="199"/>
      <c r="CT40" s="200"/>
      <c r="CU40" s="198" t="s">
        <v>70</v>
      </c>
      <c r="CV40" s="199"/>
      <c r="CW40" s="199"/>
      <c r="CX40" s="199"/>
      <c r="CY40" s="199"/>
      <c r="CZ40" s="199"/>
      <c r="DA40" s="200"/>
      <c r="DB40" s="198" t="s">
        <v>70</v>
      </c>
      <c r="DC40" s="199"/>
      <c r="DD40" s="199"/>
      <c r="DE40" s="199"/>
      <c r="DF40" s="199"/>
      <c r="DG40" s="199"/>
      <c r="DH40" s="200"/>
      <c r="DI40" s="198">
        <v>2</v>
      </c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200"/>
      <c r="DW40" s="198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200"/>
      <c r="EK40" s="198">
        <v>2</v>
      </c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200"/>
      <c r="EY40" s="198" t="s">
        <v>70</v>
      </c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200"/>
    </row>
    <row r="41" spans="1:167" ht="11.1" customHeight="1">
      <c r="A41" s="36"/>
      <c r="B41" s="203" t="s">
        <v>574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4"/>
      <c r="AT41" s="173"/>
      <c r="AU41" s="174"/>
      <c r="AV41" s="174"/>
      <c r="AW41" s="174"/>
      <c r="AX41" s="174"/>
      <c r="AY41" s="174"/>
      <c r="AZ41" s="174"/>
      <c r="BA41" s="175"/>
      <c r="BB41" s="201" t="s">
        <v>607</v>
      </c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202"/>
      <c r="BS41" s="198">
        <v>2</v>
      </c>
      <c r="BT41" s="199"/>
      <c r="BU41" s="199"/>
      <c r="BV41" s="199"/>
      <c r="BW41" s="199"/>
      <c r="BX41" s="199"/>
      <c r="BY41" s="200"/>
      <c r="BZ41" s="198"/>
      <c r="CA41" s="199"/>
      <c r="CB41" s="199"/>
      <c r="CC41" s="199"/>
      <c r="CD41" s="199"/>
      <c r="CE41" s="199"/>
      <c r="CF41" s="200"/>
      <c r="CG41" s="198"/>
      <c r="CH41" s="199"/>
      <c r="CI41" s="199"/>
      <c r="CJ41" s="199"/>
      <c r="CK41" s="199"/>
      <c r="CL41" s="199"/>
      <c r="CM41" s="200"/>
      <c r="CN41" s="198"/>
      <c r="CO41" s="199"/>
      <c r="CP41" s="199"/>
      <c r="CQ41" s="199"/>
      <c r="CR41" s="199"/>
      <c r="CS41" s="199"/>
      <c r="CT41" s="200"/>
      <c r="CU41" s="198"/>
      <c r="CV41" s="199"/>
      <c r="CW41" s="199"/>
      <c r="CX41" s="199"/>
      <c r="CY41" s="199"/>
      <c r="CZ41" s="199"/>
      <c r="DA41" s="200"/>
      <c r="DB41" s="198"/>
      <c r="DC41" s="199"/>
      <c r="DD41" s="199"/>
      <c r="DE41" s="199"/>
      <c r="DF41" s="199"/>
      <c r="DG41" s="199"/>
      <c r="DH41" s="200"/>
      <c r="DI41" s="198">
        <v>2</v>
      </c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200"/>
      <c r="DW41" s="198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200"/>
      <c r="EK41" s="198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200"/>
      <c r="EY41" s="198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200"/>
    </row>
    <row r="42" spans="1:167" s="55" customFormat="1" ht="11.25" customHeight="1">
      <c r="A42" s="54"/>
      <c r="B42" s="205" t="s">
        <v>73</v>
      </c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6"/>
      <c r="AT42" s="208" t="s">
        <v>42</v>
      </c>
      <c r="AU42" s="209"/>
      <c r="AV42" s="209"/>
      <c r="AW42" s="209"/>
      <c r="AX42" s="209"/>
      <c r="AY42" s="209"/>
      <c r="AZ42" s="209"/>
      <c r="BA42" s="210"/>
      <c r="BB42" s="208" t="s">
        <v>69</v>
      </c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10"/>
      <c r="BS42" s="217">
        <f>SUM(BS45:BY48)</f>
        <v>214</v>
      </c>
      <c r="BT42" s="218"/>
      <c r="BU42" s="218"/>
      <c r="BV42" s="218"/>
      <c r="BW42" s="218"/>
      <c r="BX42" s="218"/>
      <c r="BY42" s="219"/>
      <c r="BZ42" s="217">
        <f>SUM(BZ45:CF48)</f>
        <v>295</v>
      </c>
      <c r="CA42" s="218"/>
      <c r="CB42" s="218"/>
      <c r="CC42" s="218"/>
      <c r="CD42" s="218"/>
      <c r="CE42" s="218"/>
      <c r="CF42" s="219"/>
      <c r="CG42" s="217">
        <f>SUM(CG45:CM49)</f>
        <v>379</v>
      </c>
      <c r="CH42" s="218"/>
      <c r="CI42" s="218"/>
      <c r="CJ42" s="218"/>
      <c r="CK42" s="218"/>
      <c r="CL42" s="218"/>
      <c r="CM42" s="219"/>
      <c r="CN42" s="217">
        <f>SUM(CN45:CT49)</f>
        <v>516</v>
      </c>
      <c r="CO42" s="218"/>
      <c r="CP42" s="218"/>
      <c r="CQ42" s="218"/>
      <c r="CR42" s="218"/>
      <c r="CS42" s="218"/>
      <c r="CT42" s="219"/>
      <c r="CU42" s="217"/>
      <c r="CV42" s="218"/>
      <c r="CW42" s="218"/>
      <c r="CX42" s="218"/>
      <c r="CY42" s="218"/>
      <c r="CZ42" s="218"/>
      <c r="DA42" s="219"/>
      <c r="DB42" s="217"/>
      <c r="DC42" s="218"/>
      <c r="DD42" s="218"/>
      <c r="DE42" s="218"/>
      <c r="DF42" s="218"/>
      <c r="DG42" s="218"/>
      <c r="DH42" s="219"/>
      <c r="DI42" s="217">
        <f>SUM(DI45:DV50)</f>
        <v>1404</v>
      </c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9"/>
      <c r="DW42" s="217">
        <f>SUM(DW45:EJ50)</f>
        <v>615</v>
      </c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9"/>
      <c r="EK42" s="217">
        <f>SUM(EK45:EX50)</f>
        <v>792</v>
      </c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9"/>
      <c r="EY42" s="217">
        <f>DI42+стр.4!CG39</f>
        <v>1404</v>
      </c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9"/>
    </row>
    <row r="43" spans="1:167" ht="11.1" customHeight="1">
      <c r="A43" s="225" t="s">
        <v>74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7"/>
      <c r="AT43" s="228"/>
      <c r="AU43" s="229"/>
      <c r="AV43" s="229"/>
      <c r="AW43" s="229"/>
      <c r="AX43" s="229"/>
      <c r="AY43" s="229"/>
      <c r="AZ43" s="229"/>
      <c r="BA43" s="230"/>
      <c r="BB43" s="236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8"/>
      <c r="BS43" s="211"/>
      <c r="BT43" s="212"/>
      <c r="BU43" s="212"/>
      <c r="BV43" s="212"/>
      <c r="BW43" s="212"/>
      <c r="BX43" s="212"/>
      <c r="BY43" s="213"/>
      <c r="BZ43" s="211"/>
      <c r="CA43" s="212"/>
      <c r="CB43" s="212"/>
      <c r="CC43" s="212"/>
      <c r="CD43" s="212"/>
      <c r="CE43" s="212"/>
      <c r="CF43" s="213"/>
      <c r="CG43" s="211"/>
      <c r="CH43" s="212"/>
      <c r="CI43" s="212"/>
      <c r="CJ43" s="212"/>
      <c r="CK43" s="212"/>
      <c r="CL43" s="212"/>
      <c r="CM43" s="213"/>
      <c r="CN43" s="211"/>
      <c r="CO43" s="212"/>
      <c r="CP43" s="212"/>
      <c r="CQ43" s="212"/>
      <c r="CR43" s="212"/>
      <c r="CS43" s="212"/>
      <c r="CT43" s="213"/>
      <c r="CU43" s="211"/>
      <c r="CV43" s="212"/>
      <c r="CW43" s="212"/>
      <c r="CX43" s="212"/>
      <c r="CY43" s="212"/>
      <c r="CZ43" s="212"/>
      <c r="DA43" s="213"/>
      <c r="DB43" s="211"/>
      <c r="DC43" s="212"/>
      <c r="DD43" s="212"/>
      <c r="DE43" s="212"/>
      <c r="DF43" s="212"/>
      <c r="DG43" s="212"/>
      <c r="DH43" s="213"/>
      <c r="DI43" s="211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3"/>
      <c r="DW43" s="211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3"/>
      <c r="EK43" s="211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3"/>
      <c r="EY43" s="211" t="s">
        <v>70</v>
      </c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3"/>
    </row>
    <row r="44" spans="1:167" ht="11.1" customHeight="1">
      <c r="A44" s="29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5"/>
      <c r="AT44" s="231"/>
      <c r="AU44" s="232"/>
      <c r="AV44" s="232"/>
      <c r="AW44" s="232"/>
      <c r="AX44" s="232"/>
      <c r="AY44" s="232"/>
      <c r="AZ44" s="232"/>
      <c r="BA44" s="233"/>
      <c r="BB44" s="239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240"/>
      <c r="BS44" s="214"/>
      <c r="BT44" s="215"/>
      <c r="BU44" s="215"/>
      <c r="BV44" s="215"/>
      <c r="BW44" s="215"/>
      <c r="BX44" s="215"/>
      <c r="BY44" s="216"/>
      <c r="BZ44" s="214"/>
      <c r="CA44" s="215"/>
      <c r="CB44" s="215"/>
      <c r="CC44" s="215"/>
      <c r="CD44" s="215"/>
      <c r="CE44" s="215"/>
      <c r="CF44" s="216"/>
      <c r="CG44" s="214"/>
      <c r="CH44" s="215"/>
      <c r="CI44" s="215"/>
      <c r="CJ44" s="215"/>
      <c r="CK44" s="215"/>
      <c r="CL44" s="215"/>
      <c r="CM44" s="216"/>
      <c r="CN44" s="214"/>
      <c r="CO44" s="215"/>
      <c r="CP44" s="215"/>
      <c r="CQ44" s="215"/>
      <c r="CR44" s="215"/>
      <c r="CS44" s="215"/>
      <c r="CT44" s="216"/>
      <c r="CU44" s="214"/>
      <c r="CV44" s="215"/>
      <c r="CW44" s="215"/>
      <c r="CX44" s="215"/>
      <c r="CY44" s="215"/>
      <c r="CZ44" s="215"/>
      <c r="DA44" s="216"/>
      <c r="DB44" s="214"/>
      <c r="DC44" s="215"/>
      <c r="DD44" s="215"/>
      <c r="DE44" s="215"/>
      <c r="DF44" s="215"/>
      <c r="DG44" s="215"/>
      <c r="DH44" s="216"/>
      <c r="DI44" s="214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6"/>
      <c r="DW44" s="214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6"/>
      <c r="EK44" s="214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6"/>
      <c r="EY44" s="214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6"/>
    </row>
    <row r="45" spans="1:167" ht="11.1" customHeight="1">
      <c r="A45" s="36"/>
      <c r="B45" s="203" t="s">
        <v>578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/>
      <c r="AT45" s="173"/>
      <c r="AU45" s="174"/>
      <c r="AV45" s="174"/>
      <c r="AW45" s="174"/>
      <c r="AX45" s="174"/>
      <c r="AY45" s="174"/>
      <c r="AZ45" s="174"/>
      <c r="BA45" s="175"/>
      <c r="BB45" s="201" t="s">
        <v>688</v>
      </c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202"/>
      <c r="BS45" s="198">
        <v>214</v>
      </c>
      <c r="BT45" s="199"/>
      <c r="BU45" s="199"/>
      <c r="BV45" s="199"/>
      <c r="BW45" s="199"/>
      <c r="BX45" s="199"/>
      <c r="BY45" s="200"/>
      <c r="BZ45" s="198">
        <v>178</v>
      </c>
      <c r="CA45" s="199"/>
      <c r="CB45" s="199"/>
      <c r="CC45" s="199"/>
      <c r="CD45" s="199"/>
      <c r="CE45" s="199"/>
      <c r="CF45" s="200"/>
      <c r="CG45" s="198">
        <v>141</v>
      </c>
      <c r="CH45" s="199"/>
      <c r="CI45" s="199"/>
      <c r="CJ45" s="199"/>
      <c r="CK45" s="199"/>
      <c r="CL45" s="199"/>
      <c r="CM45" s="200"/>
      <c r="CN45" s="198">
        <v>176</v>
      </c>
      <c r="CO45" s="199"/>
      <c r="CP45" s="199"/>
      <c r="CQ45" s="199"/>
      <c r="CR45" s="199"/>
      <c r="CS45" s="199"/>
      <c r="CT45" s="200"/>
      <c r="CU45" s="198"/>
      <c r="CV45" s="199"/>
      <c r="CW45" s="199"/>
      <c r="CX45" s="199"/>
      <c r="CY45" s="199"/>
      <c r="CZ45" s="199"/>
      <c r="DA45" s="200"/>
      <c r="DB45" s="198"/>
      <c r="DC45" s="199"/>
      <c r="DD45" s="199"/>
      <c r="DE45" s="199"/>
      <c r="DF45" s="199"/>
      <c r="DG45" s="199"/>
      <c r="DH45" s="200"/>
      <c r="DI45" s="198">
        <f t="shared" ref="DI45:DI50" si="1">SUM(BS45:DH45)</f>
        <v>709</v>
      </c>
      <c r="DJ45" s="199"/>
      <c r="DK45" s="199"/>
      <c r="DL45" s="199"/>
      <c r="DM45" s="199"/>
      <c r="DN45" s="199"/>
      <c r="DO45" s="199"/>
      <c r="DP45" s="199"/>
      <c r="DQ45" s="199"/>
      <c r="DR45" s="199"/>
      <c r="DS45" s="199"/>
      <c r="DT45" s="199"/>
      <c r="DU45" s="199"/>
      <c r="DV45" s="200"/>
      <c r="DW45" s="198">
        <v>191</v>
      </c>
      <c r="DX45" s="199"/>
      <c r="DY45" s="199"/>
      <c r="DZ45" s="199"/>
      <c r="EA45" s="199"/>
      <c r="EB45" s="199"/>
      <c r="EC45" s="199"/>
      <c r="ED45" s="199"/>
      <c r="EE45" s="199"/>
      <c r="EF45" s="199"/>
      <c r="EG45" s="199"/>
      <c r="EH45" s="199"/>
      <c r="EI45" s="199"/>
      <c r="EJ45" s="200"/>
      <c r="EK45" s="198">
        <v>394</v>
      </c>
      <c r="EL45" s="199"/>
      <c r="EM45" s="199"/>
      <c r="EN45" s="199"/>
      <c r="EO45" s="199"/>
      <c r="EP45" s="199"/>
      <c r="EQ45" s="199"/>
      <c r="ER45" s="199"/>
      <c r="ES45" s="199"/>
      <c r="ET45" s="199"/>
      <c r="EU45" s="199"/>
      <c r="EV45" s="199"/>
      <c r="EW45" s="199"/>
      <c r="EX45" s="200"/>
      <c r="EY45" s="198" t="s">
        <v>70</v>
      </c>
      <c r="EZ45" s="199"/>
      <c r="FA45" s="199"/>
      <c r="FB45" s="199"/>
      <c r="FC45" s="199"/>
      <c r="FD45" s="199"/>
      <c r="FE45" s="199"/>
      <c r="FF45" s="199"/>
      <c r="FG45" s="199"/>
      <c r="FH45" s="199"/>
      <c r="FI45" s="199"/>
      <c r="FJ45" s="199"/>
      <c r="FK45" s="200"/>
    </row>
    <row r="46" spans="1:167" ht="11.1" customHeight="1">
      <c r="A46" s="36"/>
      <c r="B46" s="203" t="s">
        <v>671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/>
      <c r="AT46" s="173"/>
      <c r="AU46" s="174"/>
      <c r="AV46" s="174"/>
      <c r="AW46" s="174"/>
      <c r="AX46" s="174"/>
      <c r="AY46" s="174"/>
      <c r="AZ46" s="174"/>
      <c r="BA46" s="175"/>
      <c r="BB46" s="201" t="s">
        <v>689</v>
      </c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202"/>
      <c r="BS46" s="198"/>
      <c r="BT46" s="199"/>
      <c r="BU46" s="199"/>
      <c r="BV46" s="199"/>
      <c r="BW46" s="199"/>
      <c r="BX46" s="199"/>
      <c r="BY46" s="200"/>
      <c r="BZ46" s="198"/>
      <c r="CA46" s="199"/>
      <c r="CB46" s="199"/>
      <c r="CC46" s="199"/>
      <c r="CD46" s="199"/>
      <c r="CE46" s="199"/>
      <c r="CF46" s="200"/>
      <c r="CG46" s="198"/>
      <c r="CH46" s="199"/>
      <c r="CI46" s="199"/>
      <c r="CJ46" s="199"/>
      <c r="CK46" s="199"/>
      <c r="CL46" s="199"/>
      <c r="CM46" s="200"/>
      <c r="CN46" s="198">
        <v>45</v>
      </c>
      <c r="CO46" s="199"/>
      <c r="CP46" s="199"/>
      <c r="CQ46" s="199"/>
      <c r="CR46" s="199"/>
      <c r="CS46" s="199"/>
      <c r="CT46" s="200"/>
      <c r="CU46" s="198"/>
      <c r="CV46" s="199"/>
      <c r="CW46" s="199"/>
      <c r="CX46" s="199"/>
      <c r="CY46" s="199"/>
      <c r="CZ46" s="199"/>
      <c r="DA46" s="200"/>
      <c r="DB46" s="198"/>
      <c r="DC46" s="199"/>
      <c r="DD46" s="199"/>
      <c r="DE46" s="199"/>
      <c r="DF46" s="199"/>
      <c r="DG46" s="199"/>
      <c r="DH46" s="200"/>
      <c r="DI46" s="198">
        <f t="shared" si="1"/>
        <v>45</v>
      </c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200"/>
      <c r="DW46" s="198">
        <v>16</v>
      </c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200"/>
      <c r="EK46" s="198">
        <v>30</v>
      </c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200"/>
      <c r="EY46" s="198" t="s">
        <v>70</v>
      </c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200"/>
    </row>
    <row r="47" spans="1:167" ht="11.1" customHeight="1">
      <c r="A47" s="36"/>
      <c r="B47" s="203" t="s">
        <v>672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4"/>
      <c r="AT47" s="173"/>
      <c r="AU47" s="174"/>
      <c r="AV47" s="174"/>
      <c r="AW47" s="174"/>
      <c r="AX47" s="174"/>
      <c r="AY47" s="174"/>
      <c r="AZ47" s="174"/>
      <c r="BA47" s="175"/>
      <c r="BB47" s="201" t="s">
        <v>690</v>
      </c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202"/>
      <c r="BS47" s="198">
        <v>0</v>
      </c>
      <c r="BT47" s="199"/>
      <c r="BU47" s="199"/>
      <c r="BV47" s="199"/>
      <c r="BW47" s="199"/>
      <c r="BX47" s="199"/>
      <c r="BY47" s="200"/>
      <c r="BZ47" s="198">
        <v>117</v>
      </c>
      <c r="CA47" s="199"/>
      <c r="CB47" s="199"/>
      <c r="CC47" s="199"/>
      <c r="CD47" s="199"/>
      <c r="CE47" s="199"/>
      <c r="CF47" s="200"/>
      <c r="CG47" s="198">
        <v>51</v>
      </c>
      <c r="CH47" s="199"/>
      <c r="CI47" s="199"/>
      <c r="CJ47" s="199"/>
      <c r="CK47" s="199"/>
      <c r="CL47" s="199"/>
      <c r="CM47" s="200"/>
      <c r="CN47" s="198">
        <v>53</v>
      </c>
      <c r="CO47" s="199"/>
      <c r="CP47" s="199"/>
      <c r="CQ47" s="199"/>
      <c r="CR47" s="199"/>
      <c r="CS47" s="199"/>
      <c r="CT47" s="200"/>
      <c r="CU47" s="198"/>
      <c r="CV47" s="199"/>
      <c r="CW47" s="199"/>
      <c r="CX47" s="199"/>
      <c r="CY47" s="199"/>
      <c r="CZ47" s="199"/>
      <c r="DA47" s="200"/>
      <c r="DB47" s="198"/>
      <c r="DC47" s="199"/>
      <c r="DD47" s="199"/>
      <c r="DE47" s="199"/>
      <c r="DF47" s="199"/>
      <c r="DG47" s="199"/>
      <c r="DH47" s="200"/>
      <c r="DI47" s="198">
        <f t="shared" si="1"/>
        <v>221</v>
      </c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200"/>
      <c r="DW47" s="198">
        <v>148</v>
      </c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200"/>
      <c r="EK47" s="198">
        <v>163</v>
      </c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200"/>
      <c r="EY47" s="198" t="s">
        <v>70</v>
      </c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200"/>
    </row>
    <row r="48" spans="1:167" ht="11.1" customHeight="1">
      <c r="A48" s="36"/>
      <c r="B48" s="203" t="s">
        <v>673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4"/>
      <c r="AT48" s="173"/>
      <c r="AU48" s="174"/>
      <c r="AV48" s="174"/>
      <c r="AW48" s="174"/>
      <c r="AX48" s="174"/>
      <c r="AY48" s="174"/>
      <c r="AZ48" s="174"/>
      <c r="BA48" s="175"/>
      <c r="BB48" s="201" t="s">
        <v>691</v>
      </c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202"/>
      <c r="BS48" s="198"/>
      <c r="BT48" s="199"/>
      <c r="BU48" s="199"/>
      <c r="BV48" s="199"/>
      <c r="BW48" s="199"/>
      <c r="BX48" s="199"/>
      <c r="BY48" s="200"/>
      <c r="BZ48" s="198"/>
      <c r="CA48" s="199"/>
      <c r="CB48" s="199"/>
      <c r="CC48" s="199"/>
      <c r="CD48" s="199"/>
      <c r="CE48" s="199"/>
      <c r="CF48" s="200"/>
      <c r="CG48" s="198">
        <v>80</v>
      </c>
      <c r="CH48" s="199"/>
      <c r="CI48" s="199"/>
      <c r="CJ48" s="199"/>
      <c r="CK48" s="199"/>
      <c r="CL48" s="199"/>
      <c r="CM48" s="200"/>
      <c r="CN48" s="198">
        <v>105</v>
      </c>
      <c r="CO48" s="199"/>
      <c r="CP48" s="199"/>
      <c r="CQ48" s="199"/>
      <c r="CR48" s="199"/>
      <c r="CS48" s="199"/>
      <c r="CT48" s="200"/>
      <c r="CU48" s="198"/>
      <c r="CV48" s="199"/>
      <c r="CW48" s="199"/>
      <c r="CX48" s="199"/>
      <c r="CY48" s="199"/>
      <c r="CZ48" s="199"/>
      <c r="DA48" s="200"/>
      <c r="DB48" s="198"/>
      <c r="DC48" s="199"/>
      <c r="DD48" s="199"/>
      <c r="DE48" s="199"/>
      <c r="DF48" s="199"/>
      <c r="DG48" s="199"/>
      <c r="DH48" s="200"/>
      <c r="DI48" s="198">
        <f t="shared" si="1"/>
        <v>185</v>
      </c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200"/>
      <c r="DW48" s="198">
        <v>112</v>
      </c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200"/>
      <c r="EK48" s="198">
        <v>76</v>
      </c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200"/>
      <c r="EY48" s="198" t="s">
        <v>70</v>
      </c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200"/>
    </row>
    <row r="49" spans="1:167" ht="11.1" customHeight="1">
      <c r="A49" s="36"/>
      <c r="B49" s="203" t="s">
        <v>678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4"/>
      <c r="AT49" s="173"/>
      <c r="AU49" s="174"/>
      <c r="AV49" s="174"/>
      <c r="AW49" s="174"/>
      <c r="AX49" s="174"/>
      <c r="AY49" s="174"/>
      <c r="AZ49" s="174"/>
      <c r="BA49" s="175"/>
      <c r="BB49" s="201" t="s">
        <v>692</v>
      </c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202"/>
      <c r="BS49" s="198">
        <v>0</v>
      </c>
      <c r="BT49" s="199"/>
      <c r="BU49" s="199"/>
      <c r="BV49" s="199"/>
      <c r="BW49" s="199"/>
      <c r="BX49" s="199"/>
      <c r="BY49" s="200"/>
      <c r="BZ49" s="198">
        <v>0</v>
      </c>
      <c r="CA49" s="199"/>
      <c r="CB49" s="199"/>
      <c r="CC49" s="199"/>
      <c r="CD49" s="199"/>
      <c r="CE49" s="199"/>
      <c r="CF49" s="200"/>
      <c r="CG49" s="198">
        <v>107</v>
      </c>
      <c r="CH49" s="199"/>
      <c r="CI49" s="199"/>
      <c r="CJ49" s="199"/>
      <c r="CK49" s="199"/>
      <c r="CL49" s="199"/>
      <c r="CM49" s="200"/>
      <c r="CN49" s="198">
        <v>137</v>
      </c>
      <c r="CO49" s="199"/>
      <c r="CP49" s="199"/>
      <c r="CQ49" s="199"/>
      <c r="CR49" s="199"/>
      <c r="CS49" s="199"/>
      <c r="CT49" s="200"/>
      <c r="CU49" s="198"/>
      <c r="CV49" s="199"/>
      <c r="CW49" s="199"/>
      <c r="CX49" s="199"/>
      <c r="CY49" s="199"/>
      <c r="CZ49" s="199"/>
      <c r="DA49" s="200"/>
      <c r="DB49" s="198"/>
      <c r="DC49" s="199"/>
      <c r="DD49" s="199"/>
      <c r="DE49" s="199"/>
      <c r="DF49" s="199"/>
      <c r="DG49" s="199"/>
      <c r="DH49" s="200"/>
      <c r="DI49" s="198">
        <f t="shared" si="1"/>
        <v>244</v>
      </c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200"/>
      <c r="DW49" s="198">
        <v>148</v>
      </c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200"/>
      <c r="EK49" s="198">
        <v>129</v>
      </c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200"/>
      <c r="EY49" s="198" t="s">
        <v>70</v>
      </c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200"/>
    </row>
    <row r="50" spans="1:167" ht="11.1" customHeight="1">
      <c r="A50" s="36"/>
      <c r="B50" s="203" t="s">
        <v>674</v>
      </c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4"/>
      <c r="AT50" s="173"/>
      <c r="AU50" s="174"/>
      <c r="AV50" s="174"/>
      <c r="AW50" s="174"/>
      <c r="AX50" s="174"/>
      <c r="AY50" s="174"/>
      <c r="AZ50" s="174"/>
      <c r="BA50" s="175"/>
      <c r="BB50" s="201" t="s">
        <v>694</v>
      </c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202"/>
      <c r="BS50" s="198"/>
      <c r="BT50" s="199"/>
      <c r="BU50" s="199"/>
      <c r="BV50" s="199"/>
      <c r="BW50" s="199"/>
      <c r="BX50" s="199"/>
      <c r="BY50" s="200"/>
      <c r="BZ50" s="198"/>
      <c r="CA50" s="199"/>
      <c r="CB50" s="199"/>
      <c r="CC50" s="199"/>
      <c r="CD50" s="199"/>
      <c r="CE50" s="199"/>
      <c r="CF50" s="200"/>
      <c r="CG50" s="198"/>
      <c r="CH50" s="199"/>
      <c r="CI50" s="199"/>
      <c r="CJ50" s="199"/>
      <c r="CK50" s="199"/>
      <c r="CL50" s="199"/>
      <c r="CM50" s="200"/>
      <c r="CN50" s="198"/>
      <c r="CO50" s="199"/>
      <c r="CP50" s="199"/>
      <c r="CQ50" s="199"/>
      <c r="CR50" s="199"/>
      <c r="CS50" s="199"/>
      <c r="CT50" s="200"/>
      <c r="CU50" s="198"/>
      <c r="CV50" s="199"/>
      <c r="CW50" s="199"/>
      <c r="CX50" s="199"/>
      <c r="CY50" s="199"/>
      <c r="CZ50" s="199"/>
      <c r="DA50" s="200"/>
      <c r="DB50" s="198"/>
      <c r="DC50" s="199"/>
      <c r="DD50" s="199"/>
      <c r="DE50" s="199"/>
      <c r="DF50" s="199"/>
      <c r="DG50" s="199"/>
      <c r="DH50" s="200"/>
      <c r="DI50" s="198">
        <f t="shared" si="1"/>
        <v>0</v>
      </c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200"/>
      <c r="DW50" s="198">
        <v>0</v>
      </c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200"/>
      <c r="EK50" s="198">
        <v>0</v>
      </c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200"/>
      <c r="EY50" s="198" t="s">
        <v>70</v>
      </c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200"/>
    </row>
    <row r="51" spans="1:167" ht="11.1" customHeight="1">
      <c r="A51" s="45"/>
      <c r="B51" s="288" t="s">
        <v>451</v>
      </c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9"/>
      <c r="AT51" s="228" t="s">
        <v>54</v>
      </c>
      <c r="AU51" s="229"/>
      <c r="AV51" s="229"/>
      <c r="AW51" s="229"/>
      <c r="AX51" s="229"/>
      <c r="AY51" s="229"/>
      <c r="AZ51" s="229"/>
      <c r="BA51" s="230"/>
      <c r="BB51" s="228" t="s">
        <v>69</v>
      </c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30"/>
      <c r="BS51" s="211"/>
      <c r="BT51" s="212"/>
      <c r="BU51" s="212"/>
      <c r="BV51" s="212"/>
      <c r="BW51" s="212"/>
      <c r="BX51" s="212"/>
      <c r="BY51" s="213"/>
      <c r="BZ51" s="211"/>
      <c r="CA51" s="212"/>
      <c r="CB51" s="212"/>
      <c r="CC51" s="212"/>
      <c r="CD51" s="212"/>
      <c r="CE51" s="212"/>
      <c r="CF51" s="213"/>
      <c r="CG51" s="211"/>
      <c r="CH51" s="212"/>
      <c r="CI51" s="212"/>
      <c r="CJ51" s="212"/>
      <c r="CK51" s="212"/>
      <c r="CL51" s="212"/>
      <c r="CM51" s="213"/>
      <c r="CN51" s="211"/>
      <c r="CO51" s="212"/>
      <c r="CP51" s="212"/>
      <c r="CQ51" s="212"/>
      <c r="CR51" s="212"/>
      <c r="CS51" s="212"/>
      <c r="CT51" s="213"/>
      <c r="CU51" s="211"/>
      <c r="CV51" s="212"/>
      <c r="CW51" s="212"/>
      <c r="CX51" s="212"/>
      <c r="CY51" s="212"/>
      <c r="CZ51" s="212"/>
      <c r="DA51" s="213"/>
      <c r="DB51" s="211"/>
      <c r="DC51" s="212"/>
      <c r="DD51" s="212"/>
      <c r="DE51" s="212"/>
      <c r="DF51" s="212"/>
      <c r="DG51" s="212"/>
      <c r="DH51" s="213"/>
      <c r="DI51" s="211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3"/>
      <c r="DW51" s="211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3"/>
      <c r="EK51" s="211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3"/>
      <c r="EY51" s="211" t="s">
        <v>70</v>
      </c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3"/>
    </row>
    <row r="52" spans="1:167" ht="11.1" customHeight="1">
      <c r="A52" s="12"/>
      <c r="B52" s="286" t="s">
        <v>452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7"/>
      <c r="AT52" s="283"/>
      <c r="AU52" s="284"/>
      <c r="AV52" s="284"/>
      <c r="AW52" s="284"/>
      <c r="AX52" s="284"/>
      <c r="AY52" s="284"/>
      <c r="AZ52" s="284"/>
      <c r="BA52" s="285"/>
      <c r="BB52" s="283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5"/>
      <c r="BS52" s="271"/>
      <c r="BT52" s="272"/>
      <c r="BU52" s="272"/>
      <c r="BV52" s="272"/>
      <c r="BW52" s="272"/>
      <c r="BX52" s="272"/>
      <c r="BY52" s="273"/>
      <c r="BZ52" s="271"/>
      <c r="CA52" s="272"/>
      <c r="CB52" s="272"/>
      <c r="CC52" s="272"/>
      <c r="CD52" s="272"/>
      <c r="CE52" s="272"/>
      <c r="CF52" s="273"/>
      <c r="CG52" s="271"/>
      <c r="CH52" s="272"/>
      <c r="CI52" s="272"/>
      <c r="CJ52" s="272"/>
      <c r="CK52" s="272"/>
      <c r="CL52" s="272"/>
      <c r="CM52" s="273"/>
      <c r="CN52" s="271"/>
      <c r="CO52" s="272"/>
      <c r="CP52" s="272"/>
      <c r="CQ52" s="272"/>
      <c r="CR52" s="272"/>
      <c r="CS52" s="272"/>
      <c r="CT52" s="273"/>
      <c r="CU52" s="271"/>
      <c r="CV52" s="272"/>
      <c r="CW52" s="272"/>
      <c r="CX52" s="272"/>
      <c r="CY52" s="272"/>
      <c r="CZ52" s="272"/>
      <c r="DA52" s="273"/>
      <c r="DB52" s="271"/>
      <c r="DC52" s="272"/>
      <c r="DD52" s="272"/>
      <c r="DE52" s="272"/>
      <c r="DF52" s="272"/>
      <c r="DG52" s="272"/>
      <c r="DH52" s="273"/>
      <c r="DI52" s="271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3"/>
      <c r="DW52" s="271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3"/>
      <c r="EK52" s="271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3"/>
      <c r="EY52" s="271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3"/>
    </row>
    <row r="53" spans="1:167" ht="11.1" customHeight="1">
      <c r="A53" s="225" t="s">
        <v>74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7"/>
      <c r="AT53" s="228"/>
      <c r="AU53" s="229"/>
      <c r="AV53" s="229"/>
      <c r="AW53" s="229"/>
      <c r="AX53" s="229"/>
      <c r="AY53" s="229"/>
      <c r="AZ53" s="229"/>
      <c r="BA53" s="230"/>
      <c r="BB53" s="236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8"/>
      <c r="BS53" s="211"/>
      <c r="BT53" s="212"/>
      <c r="BU53" s="212"/>
      <c r="BV53" s="212"/>
      <c r="BW53" s="212"/>
      <c r="BX53" s="212"/>
      <c r="BY53" s="213"/>
      <c r="BZ53" s="211"/>
      <c r="CA53" s="212"/>
      <c r="CB53" s="212"/>
      <c r="CC53" s="212"/>
      <c r="CD53" s="212"/>
      <c r="CE53" s="212"/>
      <c r="CF53" s="213"/>
      <c r="CG53" s="211"/>
      <c r="CH53" s="212"/>
      <c r="CI53" s="212"/>
      <c r="CJ53" s="212"/>
      <c r="CK53" s="212"/>
      <c r="CL53" s="212"/>
      <c r="CM53" s="213"/>
      <c r="CN53" s="211"/>
      <c r="CO53" s="212"/>
      <c r="CP53" s="212"/>
      <c r="CQ53" s="212"/>
      <c r="CR53" s="212"/>
      <c r="CS53" s="212"/>
      <c r="CT53" s="213"/>
      <c r="CU53" s="211"/>
      <c r="CV53" s="212"/>
      <c r="CW53" s="212"/>
      <c r="CX53" s="212"/>
      <c r="CY53" s="212"/>
      <c r="CZ53" s="212"/>
      <c r="DA53" s="213"/>
      <c r="DB53" s="211"/>
      <c r="DC53" s="212"/>
      <c r="DD53" s="212"/>
      <c r="DE53" s="212"/>
      <c r="DF53" s="212"/>
      <c r="DG53" s="212"/>
      <c r="DH53" s="213"/>
      <c r="DI53" s="211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3"/>
      <c r="DW53" s="211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3"/>
      <c r="EK53" s="211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3"/>
      <c r="EY53" s="211" t="s">
        <v>70</v>
      </c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3"/>
    </row>
    <row r="54" spans="1:167" ht="11.1" customHeight="1">
      <c r="A54" s="29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5"/>
      <c r="AT54" s="231"/>
      <c r="AU54" s="232"/>
      <c r="AV54" s="232"/>
      <c r="AW54" s="232"/>
      <c r="AX54" s="232"/>
      <c r="AY54" s="232"/>
      <c r="AZ54" s="232"/>
      <c r="BA54" s="233"/>
      <c r="BB54" s="239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240"/>
      <c r="BS54" s="214"/>
      <c r="BT54" s="215"/>
      <c r="BU54" s="215"/>
      <c r="BV54" s="215"/>
      <c r="BW54" s="215"/>
      <c r="BX54" s="215"/>
      <c r="BY54" s="216"/>
      <c r="BZ54" s="214"/>
      <c r="CA54" s="215"/>
      <c r="CB54" s="215"/>
      <c r="CC54" s="215"/>
      <c r="CD54" s="215"/>
      <c r="CE54" s="215"/>
      <c r="CF54" s="216"/>
      <c r="CG54" s="214"/>
      <c r="CH54" s="215"/>
      <c r="CI54" s="215"/>
      <c r="CJ54" s="215"/>
      <c r="CK54" s="215"/>
      <c r="CL54" s="215"/>
      <c r="CM54" s="216"/>
      <c r="CN54" s="214"/>
      <c r="CO54" s="215"/>
      <c r="CP54" s="215"/>
      <c r="CQ54" s="215"/>
      <c r="CR54" s="215"/>
      <c r="CS54" s="215"/>
      <c r="CT54" s="216"/>
      <c r="CU54" s="214"/>
      <c r="CV54" s="215"/>
      <c r="CW54" s="215"/>
      <c r="CX54" s="215"/>
      <c r="CY54" s="215"/>
      <c r="CZ54" s="215"/>
      <c r="DA54" s="216"/>
      <c r="DB54" s="214"/>
      <c r="DC54" s="215"/>
      <c r="DD54" s="215"/>
      <c r="DE54" s="215"/>
      <c r="DF54" s="215"/>
      <c r="DG54" s="215"/>
      <c r="DH54" s="216"/>
      <c r="DI54" s="214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6"/>
      <c r="DW54" s="214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6"/>
      <c r="EK54" s="214"/>
      <c r="EL54" s="215"/>
      <c r="EM54" s="215"/>
      <c r="EN54" s="215"/>
      <c r="EO54" s="215"/>
      <c r="EP54" s="215"/>
      <c r="EQ54" s="215"/>
      <c r="ER54" s="215"/>
      <c r="ES54" s="215"/>
      <c r="ET54" s="215"/>
      <c r="EU54" s="215"/>
      <c r="EV54" s="215"/>
      <c r="EW54" s="215"/>
      <c r="EX54" s="216"/>
      <c r="EY54" s="214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6"/>
    </row>
    <row r="55" spans="1:167" s="55" customFormat="1" ht="11.1" customHeight="1">
      <c r="A55" s="54"/>
      <c r="B55" s="241" t="s">
        <v>75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2"/>
      <c r="AT55" s="208" t="s">
        <v>55</v>
      </c>
      <c r="AU55" s="209"/>
      <c r="AV55" s="209"/>
      <c r="AW55" s="209"/>
      <c r="AX55" s="209"/>
      <c r="AY55" s="209"/>
      <c r="AZ55" s="209"/>
      <c r="BA55" s="210"/>
      <c r="BB55" s="245" t="s">
        <v>69</v>
      </c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7"/>
      <c r="BS55" s="217">
        <f>SUM(BS58:BY78)</f>
        <v>1407</v>
      </c>
      <c r="BT55" s="218"/>
      <c r="BU55" s="218"/>
      <c r="BV55" s="218"/>
      <c r="BW55" s="218"/>
      <c r="BX55" s="218"/>
      <c r="BY55" s="219"/>
      <c r="BZ55" s="217">
        <f>SUM(BZ58:CF78)</f>
        <v>0</v>
      </c>
      <c r="CA55" s="218"/>
      <c r="CB55" s="218"/>
      <c r="CC55" s="218"/>
      <c r="CD55" s="218"/>
      <c r="CE55" s="218"/>
      <c r="CF55" s="219"/>
      <c r="CG55" s="198" t="s">
        <v>70</v>
      </c>
      <c r="CH55" s="199"/>
      <c r="CI55" s="199"/>
      <c r="CJ55" s="199"/>
      <c r="CK55" s="199"/>
      <c r="CL55" s="199"/>
      <c r="CM55" s="200"/>
      <c r="CN55" s="198" t="s">
        <v>70</v>
      </c>
      <c r="CO55" s="199"/>
      <c r="CP55" s="199"/>
      <c r="CQ55" s="199"/>
      <c r="CR55" s="199"/>
      <c r="CS55" s="199"/>
      <c r="CT55" s="200"/>
      <c r="CU55" s="198" t="s">
        <v>70</v>
      </c>
      <c r="CV55" s="199"/>
      <c r="CW55" s="199"/>
      <c r="CX55" s="199"/>
      <c r="CY55" s="199"/>
      <c r="CZ55" s="199"/>
      <c r="DA55" s="200"/>
      <c r="DB55" s="198" t="s">
        <v>70</v>
      </c>
      <c r="DC55" s="199"/>
      <c r="DD55" s="199"/>
      <c r="DE55" s="199"/>
      <c r="DF55" s="199"/>
      <c r="DG55" s="199"/>
      <c r="DH55" s="200"/>
      <c r="DI55" s="217">
        <f>SUM(DI58:DV78)</f>
        <v>1407</v>
      </c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9"/>
      <c r="DW55" s="217">
        <f>SUM(DW58:EJ78)</f>
        <v>279</v>
      </c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9"/>
      <c r="EK55" s="217">
        <f>SUM(EK58:EX78)</f>
        <v>784</v>
      </c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9"/>
      <c r="EY55" s="258">
        <f>SUM(DI55,стр.4!CG44)</f>
        <v>2946</v>
      </c>
      <c r="EZ55" s="259"/>
      <c r="FA55" s="259"/>
      <c r="FB55" s="259"/>
      <c r="FC55" s="259"/>
      <c r="FD55" s="259"/>
      <c r="FE55" s="259"/>
      <c r="FF55" s="259"/>
      <c r="FG55" s="259"/>
      <c r="FH55" s="259"/>
      <c r="FI55" s="259"/>
      <c r="FJ55" s="259"/>
      <c r="FK55" s="260"/>
    </row>
    <row r="56" spans="1:167" ht="11.1" customHeight="1">
      <c r="A56" s="225" t="s">
        <v>71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7"/>
      <c r="AT56" s="228"/>
      <c r="AU56" s="229"/>
      <c r="AV56" s="229"/>
      <c r="AW56" s="229"/>
      <c r="AX56" s="229"/>
      <c r="AY56" s="229"/>
      <c r="AZ56" s="229"/>
      <c r="BA56" s="230"/>
      <c r="BB56" s="236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8"/>
      <c r="BS56" s="211"/>
      <c r="BT56" s="212"/>
      <c r="BU56" s="212"/>
      <c r="BV56" s="212"/>
      <c r="BW56" s="212"/>
      <c r="BX56" s="212"/>
      <c r="BY56" s="213"/>
      <c r="BZ56" s="211"/>
      <c r="CA56" s="212"/>
      <c r="CB56" s="212"/>
      <c r="CC56" s="212"/>
      <c r="CD56" s="212"/>
      <c r="CE56" s="212"/>
      <c r="CF56" s="213"/>
      <c r="CG56" s="211" t="s">
        <v>70</v>
      </c>
      <c r="CH56" s="212"/>
      <c r="CI56" s="212"/>
      <c r="CJ56" s="212"/>
      <c r="CK56" s="212"/>
      <c r="CL56" s="212"/>
      <c r="CM56" s="213"/>
      <c r="CN56" s="211" t="s">
        <v>70</v>
      </c>
      <c r="CO56" s="212"/>
      <c r="CP56" s="212"/>
      <c r="CQ56" s="212"/>
      <c r="CR56" s="212"/>
      <c r="CS56" s="212"/>
      <c r="CT56" s="213"/>
      <c r="CU56" s="211" t="s">
        <v>70</v>
      </c>
      <c r="CV56" s="212"/>
      <c r="CW56" s="212"/>
      <c r="CX56" s="212"/>
      <c r="CY56" s="212"/>
      <c r="CZ56" s="212"/>
      <c r="DA56" s="213"/>
      <c r="DB56" s="211" t="s">
        <v>70</v>
      </c>
      <c r="DC56" s="212"/>
      <c r="DD56" s="212"/>
      <c r="DE56" s="212"/>
      <c r="DF56" s="212"/>
      <c r="DG56" s="212"/>
      <c r="DH56" s="213"/>
      <c r="DI56" s="211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3"/>
      <c r="DW56" s="211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3"/>
      <c r="EK56" s="211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3"/>
      <c r="EY56" s="211" t="s">
        <v>70</v>
      </c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3"/>
    </row>
    <row r="57" spans="1:167" ht="11.1" customHeight="1">
      <c r="A57" s="29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5"/>
      <c r="AT57" s="231"/>
      <c r="AU57" s="232"/>
      <c r="AV57" s="232"/>
      <c r="AW57" s="232"/>
      <c r="AX57" s="232"/>
      <c r="AY57" s="232"/>
      <c r="AZ57" s="232"/>
      <c r="BA57" s="233"/>
      <c r="BB57" s="239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240"/>
      <c r="BS57" s="214"/>
      <c r="BT57" s="215"/>
      <c r="BU57" s="215"/>
      <c r="BV57" s="215"/>
      <c r="BW57" s="215"/>
      <c r="BX57" s="215"/>
      <c r="BY57" s="216"/>
      <c r="BZ57" s="214"/>
      <c r="CA57" s="215"/>
      <c r="CB57" s="215"/>
      <c r="CC57" s="215"/>
      <c r="CD57" s="215"/>
      <c r="CE57" s="215"/>
      <c r="CF57" s="216"/>
      <c r="CG57" s="214"/>
      <c r="CH57" s="215"/>
      <c r="CI57" s="215"/>
      <c r="CJ57" s="215"/>
      <c r="CK57" s="215"/>
      <c r="CL57" s="215"/>
      <c r="CM57" s="216"/>
      <c r="CN57" s="214"/>
      <c r="CO57" s="215"/>
      <c r="CP57" s="215"/>
      <c r="CQ57" s="215"/>
      <c r="CR57" s="215"/>
      <c r="CS57" s="215"/>
      <c r="CT57" s="216"/>
      <c r="CU57" s="214"/>
      <c r="CV57" s="215"/>
      <c r="CW57" s="215"/>
      <c r="CX57" s="215"/>
      <c r="CY57" s="215"/>
      <c r="CZ57" s="215"/>
      <c r="DA57" s="216"/>
      <c r="DB57" s="214"/>
      <c r="DC57" s="215"/>
      <c r="DD57" s="215"/>
      <c r="DE57" s="215"/>
      <c r="DF57" s="215"/>
      <c r="DG57" s="215"/>
      <c r="DH57" s="216"/>
      <c r="DI57" s="214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6"/>
      <c r="DW57" s="214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6"/>
      <c r="EK57" s="214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6"/>
      <c r="EY57" s="214"/>
      <c r="EZ57" s="215"/>
      <c r="FA57" s="215"/>
      <c r="FB57" s="215"/>
      <c r="FC57" s="215"/>
      <c r="FD57" s="215"/>
      <c r="FE57" s="215"/>
      <c r="FF57" s="215"/>
      <c r="FG57" s="215"/>
      <c r="FH57" s="215"/>
      <c r="FI57" s="215"/>
      <c r="FJ57" s="215"/>
      <c r="FK57" s="216"/>
    </row>
    <row r="58" spans="1:167" ht="11.1" customHeight="1">
      <c r="A58" s="36"/>
      <c r="B58" s="203" t="s">
        <v>571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4"/>
      <c r="AT58" s="173"/>
      <c r="AU58" s="174"/>
      <c r="AV58" s="174"/>
      <c r="AW58" s="174"/>
      <c r="AX58" s="174"/>
      <c r="AY58" s="174"/>
      <c r="AZ58" s="174"/>
      <c r="BA58" s="175"/>
      <c r="BB58" s="201" t="s">
        <v>617</v>
      </c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202"/>
      <c r="BS58" s="198">
        <v>6</v>
      </c>
      <c r="BT58" s="199"/>
      <c r="BU58" s="199"/>
      <c r="BV58" s="199"/>
      <c r="BW58" s="199"/>
      <c r="BX58" s="199"/>
      <c r="BY58" s="200"/>
      <c r="BZ58" s="198"/>
      <c r="CA58" s="199"/>
      <c r="CB58" s="199"/>
      <c r="CC58" s="199"/>
      <c r="CD58" s="199"/>
      <c r="CE58" s="199"/>
      <c r="CF58" s="200"/>
      <c r="CG58" s="198" t="s">
        <v>70</v>
      </c>
      <c r="CH58" s="199"/>
      <c r="CI58" s="199"/>
      <c r="CJ58" s="199"/>
      <c r="CK58" s="199"/>
      <c r="CL58" s="199"/>
      <c r="CM58" s="200"/>
      <c r="CN58" s="198" t="s">
        <v>70</v>
      </c>
      <c r="CO58" s="199"/>
      <c r="CP58" s="199"/>
      <c r="CQ58" s="199"/>
      <c r="CR58" s="199"/>
      <c r="CS58" s="199"/>
      <c r="CT58" s="200"/>
      <c r="CU58" s="198" t="s">
        <v>70</v>
      </c>
      <c r="CV58" s="199"/>
      <c r="CW58" s="199"/>
      <c r="CX58" s="199"/>
      <c r="CY58" s="199"/>
      <c r="CZ58" s="199"/>
      <c r="DA58" s="200"/>
      <c r="DB58" s="198" t="s">
        <v>70</v>
      </c>
      <c r="DC58" s="199"/>
      <c r="DD58" s="199"/>
      <c r="DE58" s="199"/>
      <c r="DF58" s="199"/>
      <c r="DG58" s="199"/>
      <c r="DH58" s="200"/>
      <c r="DI58" s="198">
        <f>SUM(BS58:CF58)</f>
        <v>6</v>
      </c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200"/>
      <c r="DW58" s="198">
        <v>0</v>
      </c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200"/>
      <c r="EK58" s="198">
        <v>1</v>
      </c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200"/>
      <c r="EY58" s="198" t="s">
        <v>70</v>
      </c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200"/>
    </row>
    <row r="59" spans="1:167" ht="11.1" customHeight="1">
      <c r="A59" s="36"/>
      <c r="B59" s="203" t="s">
        <v>675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4"/>
      <c r="AT59" s="173"/>
      <c r="AU59" s="174"/>
      <c r="AV59" s="174"/>
      <c r="AW59" s="174"/>
      <c r="AX59" s="174"/>
      <c r="AY59" s="174"/>
      <c r="AZ59" s="174"/>
      <c r="BA59" s="175"/>
      <c r="BB59" s="201" t="s">
        <v>710</v>
      </c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202"/>
      <c r="BS59" s="198">
        <v>43</v>
      </c>
      <c r="BT59" s="199"/>
      <c r="BU59" s="199"/>
      <c r="BV59" s="199"/>
      <c r="BW59" s="199"/>
      <c r="BX59" s="199"/>
      <c r="BY59" s="200"/>
      <c r="BZ59" s="198"/>
      <c r="CA59" s="199"/>
      <c r="CB59" s="199"/>
      <c r="CC59" s="199"/>
      <c r="CD59" s="199"/>
      <c r="CE59" s="199"/>
      <c r="CF59" s="200"/>
      <c r="CG59" s="198" t="s">
        <v>70</v>
      </c>
      <c r="CH59" s="199"/>
      <c r="CI59" s="199"/>
      <c r="CJ59" s="199"/>
      <c r="CK59" s="199"/>
      <c r="CL59" s="199"/>
      <c r="CM59" s="200"/>
      <c r="CN59" s="198" t="s">
        <v>70</v>
      </c>
      <c r="CO59" s="199"/>
      <c r="CP59" s="199"/>
      <c r="CQ59" s="199"/>
      <c r="CR59" s="199"/>
      <c r="CS59" s="199"/>
      <c r="CT59" s="200"/>
      <c r="CU59" s="198" t="s">
        <v>70</v>
      </c>
      <c r="CV59" s="199"/>
      <c r="CW59" s="199"/>
      <c r="CX59" s="199"/>
      <c r="CY59" s="199"/>
      <c r="CZ59" s="199"/>
      <c r="DA59" s="200"/>
      <c r="DB59" s="198" t="s">
        <v>70</v>
      </c>
      <c r="DC59" s="199"/>
      <c r="DD59" s="199"/>
      <c r="DE59" s="199"/>
      <c r="DF59" s="199"/>
      <c r="DG59" s="199"/>
      <c r="DH59" s="200"/>
      <c r="DI59" s="198">
        <f t="shared" ref="DI59:DI78" si="2">SUM(BS59:CF59)</f>
        <v>43</v>
      </c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200"/>
      <c r="DW59" s="198">
        <v>0</v>
      </c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200"/>
      <c r="EK59" s="198">
        <v>16</v>
      </c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200"/>
      <c r="EY59" s="198" t="s">
        <v>70</v>
      </c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200"/>
    </row>
    <row r="60" spans="1:167" ht="11.1" customHeight="1">
      <c r="A60" s="36"/>
      <c r="B60" s="203" t="s">
        <v>574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4"/>
      <c r="AT60" s="173"/>
      <c r="AU60" s="174"/>
      <c r="AV60" s="174"/>
      <c r="AW60" s="174"/>
      <c r="AX60" s="174"/>
      <c r="AY60" s="174"/>
      <c r="AZ60" s="174"/>
      <c r="BA60" s="175"/>
      <c r="BB60" s="201" t="s">
        <v>619</v>
      </c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202"/>
      <c r="BS60" s="198">
        <v>25</v>
      </c>
      <c r="BT60" s="199"/>
      <c r="BU60" s="199"/>
      <c r="BV60" s="199"/>
      <c r="BW60" s="199"/>
      <c r="BX60" s="199"/>
      <c r="BY60" s="200"/>
      <c r="BZ60" s="198"/>
      <c r="CA60" s="199"/>
      <c r="CB60" s="199"/>
      <c r="CC60" s="199"/>
      <c r="CD60" s="199"/>
      <c r="CE60" s="199"/>
      <c r="CF60" s="200"/>
      <c r="CG60" s="198" t="s">
        <v>70</v>
      </c>
      <c r="CH60" s="199"/>
      <c r="CI60" s="199"/>
      <c r="CJ60" s="199"/>
      <c r="CK60" s="199"/>
      <c r="CL60" s="199"/>
      <c r="CM60" s="200"/>
      <c r="CN60" s="198" t="s">
        <v>70</v>
      </c>
      <c r="CO60" s="199"/>
      <c r="CP60" s="199"/>
      <c r="CQ60" s="199"/>
      <c r="CR60" s="199"/>
      <c r="CS60" s="199"/>
      <c r="CT60" s="200"/>
      <c r="CU60" s="198" t="s">
        <v>70</v>
      </c>
      <c r="CV60" s="199"/>
      <c r="CW60" s="199"/>
      <c r="CX60" s="199"/>
      <c r="CY60" s="199"/>
      <c r="CZ60" s="199"/>
      <c r="DA60" s="200"/>
      <c r="DB60" s="198" t="s">
        <v>70</v>
      </c>
      <c r="DC60" s="199"/>
      <c r="DD60" s="199"/>
      <c r="DE60" s="199"/>
      <c r="DF60" s="199"/>
      <c r="DG60" s="199"/>
      <c r="DH60" s="200"/>
      <c r="DI60" s="198">
        <f t="shared" si="2"/>
        <v>25</v>
      </c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200"/>
      <c r="DW60" s="198">
        <v>1</v>
      </c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200"/>
      <c r="EK60" s="198">
        <v>12</v>
      </c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200"/>
      <c r="EY60" s="198" t="s">
        <v>70</v>
      </c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200"/>
    </row>
    <row r="61" spans="1:167" ht="11.1" customHeight="1">
      <c r="A61" s="36"/>
      <c r="B61" s="203" t="s">
        <v>575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4"/>
      <c r="AT61" s="173"/>
      <c r="AU61" s="174"/>
      <c r="AV61" s="174"/>
      <c r="AW61" s="174"/>
      <c r="AX61" s="174"/>
      <c r="AY61" s="174"/>
      <c r="AZ61" s="174"/>
      <c r="BA61" s="175"/>
      <c r="BB61" s="201" t="s">
        <v>620</v>
      </c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202"/>
      <c r="BS61" s="198">
        <v>50</v>
      </c>
      <c r="BT61" s="199"/>
      <c r="BU61" s="199"/>
      <c r="BV61" s="199"/>
      <c r="BW61" s="199"/>
      <c r="BX61" s="199"/>
      <c r="BY61" s="200"/>
      <c r="BZ61" s="198">
        <v>0</v>
      </c>
      <c r="CA61" s="199"/>
      <c r="CB61" s="199"/>
      <c r="CC61" s="199"/>
      <c r="CD61" s="199"/>
      <c r="CE61" s="199"/>
      <c r="CF61" s="200"/>
      <c r="CG61" s="198" t="s">
        <v>70</v>
      </c>
      <c r="CH61" s="199"/>
      <c r="CI61" s="199"/>
      <c r="CJ61" s="199"/>
      <c r="CK61" s="199"/>
      <c r="CL61" s="199"/>
      <c r="CM61" s="200"/>
      <c r="CN61" s="198" t="s">
        <v>70</v>
      </c>
      <c r="CO61" s="199"/>
      <c r="CP61" s="199"/>
      <c r="CQ61" s="199"/>
      <c r="CR61" s="199"/>
      <c r="CS61" s="199"/>
      <c r="CT61" s="200"/>
      <c r="CU61" s="198" t="s">
        <v>70</v>
      </c>
      <c r="CV61" s="199"/>
      <c r="CW61" s="199"/>
      <c r="CX61" s="199"/>
      <c r="CY61" s="199"/>
      <c r="CZ61" s="199"/>
      <c r="DA61" s="200"/>
      <c r="DB61" s="198" t="s">
        <v>70</v>
      </c>
      <c r="DC61" s="199"/>
      <c r="DD61" s="199"/>
      <c r="DE61" s="199"/>
      <c r="DF61" s="199"/>
      <c r="DG61" s="199"/>
      <c r="DH61" s="200"/>
      <c r="DI61" s="198">
        <f t="shared" si="2"/>
        <v>50</v>
      </c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200"/>
      <c r="DW61" s="198">
        <v>1</v>
      </c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200"/>
      <c r="EK61" s="198">
        <v>35</v>
      </c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200"/>
      <c r="EY61" s="198" t="s">
        <v>70</v>
      </c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200"/>
    </row>
    <row r="62" spans="1:167" ht="11.1" customHeight="1">
      <c r="A62" s="36"/>
      <c r="B62" s="269" t="s">
        <v>745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70"/>
      <c r="AT62" s="173"/>
      <c r="AU62" s="174"/>
      <c r="AV62" s="174"/>
      <c r="AW62" s="174"/>
      <c r="AX62" s="174"/>
      <c r="AY62" s="174"/>
      <c r="AZ62" s="174"/>
      <c r="BA62" s="175"/>
      <c r="BB62" s="201" t="s">
        <v>620</v>
      </c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202"/>
      <c r="BS62" s="198">
        <v>24</v>
      </c>
      <c r="BT62" s="199"/>
      <c r="BU62" s="199"/>
      <c r="BV62" s="199"/>
      <c r="BW62" s="199"/>
      <c r="BX62" s="199"/>
      <c r="BY62" s="200"/>
      <c r="BZ62" s="198"/>
      <c r="CA62" s="199"/>
      <c r="CB62" s="199"/>
      <c r="CC62" s="199"/>
      <c r="CD62" s="199"/>
      <c r="CE62" s="199"/>
      <c r="CF62" s="200"/>
      <c r="CG62" s="198" t="s">
        <v>70</v>
      </c>
      <c r="CH62" s="199"/>
      <c r="CI62" s="199"/>
      <c r="CJ62" s="199"/>
      <c r="CK62" s="199"/>
      <c r="CL62" s="199"/>
      <c r="CM62" s="200"/>
      <c r="CN62" s="198" t="s">
        <v>70</v>
      </c>
      <c r="CO62" s="199"/>
      <c r="CP62" s="199"/>
      <c r="CQ62" s="199"/>
      <c r="CR62" s="199"/>
      <c r="CS62" s="199"/>
      <c r="CT62" s="200"/>
      <c r="CU62" s="198" t="s">
        <v>70</v>
      </c>
      <c r="CV62" s="199"/>
      <c r="CW62" s="199"/>
      <c r="CX62" s="199"/>
      <c r="CY62" s="199"/>
      <c r="CZ62" s="199"/>
      <c r="DA62" s="200"/>
      <c r="DB62" s="198" t="s">
        <v>70</v>
      </c>
      <c r="DC62" s="199"/>
      <c r="DD62" s="199"/>
      <c r="DE62" s="199"/>
      <c r="DF62" s="199"/>
      <c r="DG62" s="199"/>
      <c r="DH62" s="200"/>
      <c r="DI62" s="198">
        <f t="shared" si="2"/>
        <v>24</v>
      </c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200"/>
      <c r="DW62" s="198">
        <v>24</v>
      </c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200"/>
      <c r="EK62" s="198">
        <v>10</v>
      </c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200"/>
      <c r="EY62" s="198" t="s">
        <v>70</v>
      </c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200"/>
    </row>
    <row r="63" spans="1:167" ht="11.1" customHeight="1">
      <c r="A63" s="36"/>
      <c r="B63" s="203" t="s">
        <v>730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4"/>
      <c r="AT63" s="173"/>
      <c r="AU63" s="174"/>
      <c r="AV63" s="174"/>
      <c r="AW63" s="174"/>
      <c r="AX63" s="174"/>
      <c r="AY63" s="174"/>
      <c r="AZ63" s="174"/>
      <c r="BA63" s="175"/>
      <c r="BB63" s="201" t="s">
        <v>620</v>
      </c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202"/>
      <c r="BS63" s="198">
        <v>26</v>
      </c>
      <c r="BT63" s="199"/>
      <c r="BU63" s="199"/>
      <c r="BV63" s="199"/>
      <c r="BW63" s="199"/>
      <c r="BX63" s="199"/>
      <c r="BY63" s="200"/>
      <c r="BZ63" s="198"/>
      <c r="CA63" s="199"/>
      <c r="CB63" s="199"/>
      <c r="CC63" s="199"/>
      <c r="CD63" s="199"/>
      <c r="CE63" s="199"/>
      <c r="CF63" s="200"/>
      <c r="CG63" s="198"/>
      <c r="CH63" s="199"/>
      <c r="CI63" s="199"/>
      <c r="CJ63" s="199"/>
      <c r="CK63" s="199"/>
      <c r="CL63" s="199"/>
      <c r="CM63" s="200"/>
      <c r="CN63" s="198"/>
      <c r="CO63" s="199"/>
      <c r="CP63" s="199"/>
      <c r="CQ63" s="199"/>
      <c r="CR63" s="199"/>
      <c r="CS63" s="199"/>
      <c r="CT63" s="200"/>
      <c r="CU63" s="198"/>
      <c r="CV63" s="199"/>
      <c r="CW63" s="199"/>
      <c r="CX63" s="199"/>
      <c r="CY63" s="199"/>
      <c r="CZ63" s="199"/>
      <c r="DA63" s="200"/>
      <c r="DB63" s="198"/>
      <c r="DC63" s="199"/>
      <c r="DD63" s="199"/>
      <c r="DE63" s="199"/>
      <c r="DF63" s="199"/>
      <c r="DG63" s="199"/>
      <c r="DH63" s="200"/>
      <c r="DI63" s="198">
        <f t="shared" si="2"/>
        <v>26</v>
      </c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200"/>
      <c r="DW63" s="198">
        <v>1</v>
      </c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200"/>
      <c r="EK63" s="198">
        <v>18</v>
      </c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200"/>
      <c r="EY63" s="198" t="s">
        <v>70</v>
      </c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200"/>
    </row>
    <row r="64" spans="1:167" ht="11.1" customHeight="1">
      <c r="A64" s="36"/>
      <c r="B64" s="203" t="s">
        <v>576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4"/>
      <c r="AT64" s="173"/>
      <c r="AU64" s="174"/>
      <c r="AV64" s="174"/>
      <c r="AW64" s="174"/>
      <c r="AX64" s="174"/>
      <c r="AY64" s="174"/>
      <c r="AZ64" s="174"/>
      <c r="BA64" s="175"/>
      <c r="BB64" s="201" t="s">
        <v>616</v>
      </c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202"/>
      <c r="BS64" s="198">
        <v>81</v>
      </c>
      <c r="BT64" s="199"/>
      <c r="BU64" s="199"/>
      <c r="BV64" s="199"/>
      <c r="BW64" s="199"/>
      <c r="BX64" s="199"/>
      <c r="BY64" s="200"/>
      <c r="BZ64" s="198">
        <v>0</v>
      </c>
      <c r="CA64" s="199"/>
      <c r="CB64" s="199"/>
      <c r="CC64" s="199"/>
      <c r="CD64" s="199"/>
      <c r="CE64" s="199"/>
      <c r="CF64" s="200"/>
      <c r="CG64" s="198" t="s">
        <v>70</v>
      </c>
      <c r="CH64" s="199"/>
      <c r="CI64" s="199"/>
      <c r="CJ64" s="199"/>
      <c r="CK64" s="199"/>
      <c r="CL64" s="199"/>
      <c r="CM64" s="200"/>
      <c r="CN64" s="198" t="s">
        <v>70</v>
      </c>
      <c r="CO64" s="199"/>
      <c r="CP64" s="199"/>
      <c r="CQ64" s="199"/>
      <c r="CR64" s="199"/>
      <c r="CS64" s="199"/>
      <c r="CT64" s="200"/>
      <c r="CU64" s="198" t="s">
        <v>70</v>
      </c>
      <c r="CV64" s="199"/>
      <c r="CW64" s="199"/>
      <c r="CX64" s="199"/>
      <c r="CY64" s="199"/>
      <c r="CZ64" s="199"/>
      <c r="DA64" s="200"/>
      <c r="DB64" s="198" t="s">
        <v>70</v>
      </c>
      <c r="DC64" s="199"/>
      <c r="DD64" s="199"/>
      <c r="DE64" s="199"/>
      <c r="DF64" s="199"/>
      <c r="DG64" s="199"/>
      <c r="DH64" s="200"/>
      <c r="DI64" s="198">
        <f t="shared" si="2"/>
        <v>81</v>
      </c>
      <c r="DJ64" s="199"/>
      <c r="DK64" s="199"/>
      <c r="DL64" s="199"/>
      <c r="DM64" s="199"/>
      <c r="DN64" s="199"/>
      <c r="DO64" s="199"/>
      <c r="DP64" s="199"/>
      <c r="DQ64" s="199"/>
      <c r="DR64" s="199"/>
      <c r="DS64" s="199"/>
      <c r="DT64" s="199"/>
      <c r="DU64" s="199"/>
      <c r="DV64" s="200"/>
      <c r="DW64" s="198">
        <v>6</v>
      </c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200"/>
      <c r="EK64" s="198">
        <v>65</v>
      </c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200"/>
      <c r="EY64" s="198" t="s">
        <v>70</v>
      </c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200"/>
    </row>
    <row r="65" spans="1:167" ht="11.1" customHeight="1">
      <c r="A65" s="36"/>
      <c r="B65" s="203" t="s">
        <v>676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4"/>
      <c r="AT65" s="173"/>
      <c r="AU65" s="174"/>
      <c r="AV65" s="174"/>
      <c r="AW65" s="174"/>
      <c r="AX65" s="174"/>
      <c r="AY65" s="174"/>
      <c r="AZ65" s="174"/>
      <c r="BA65" s="175"/>
      <c r="BB65" s="201" t="s">
        <v>616</v>
      </c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202"/>
      <c r="BS65" s="198">
        <v>17</v>
      </c>
      <c r="BT65" s="199"/>
      <c r="BU65" s="199"/>
      <c r="BV65" s="199"/>
      <c r="BW65" s="199"/>
      <c r="BX65" s="199"/>
      <c r="BY65" s="200"/>
      <c r="BZ65" s="198"/>
      <c r="CA65" s="199"/>
      <c r="CB65" s="199"/>
      <c r="CC65" s="199"/>
      <c r="CD65" s="199"/>
      <c r="CE65" s="199"/>
      <c r="CF65" s="200"/>
      <c r="CG65" s="198" t="s">
        <v>70</v>
      </c>
      <c r="CH65" s="199"/>
      <c r="CI65" s="199"/>
      <c r="CJ65" s="199"/>
      <c r="CK65" s="199"/>
      <c r="CL65" s="199"/>
      <c r="CM65" s="200"/>
      <c r="CN65" s="198" t="s">
        <v>70</v>
      </c>
      <c r="CO65" s="199"/>
      <c r="CP65" s="199"/>
      <c r="CQ65" s="199"/>
      <c r="CR65" s="199"/>
      <c r="CS65" s="199"/>
      <c r="CT65" s="200"/>
      <c r="CU65" s="198" t="s">
        <v>70</v>
      </c>
      <c r="CV65" s="199"/>
      <c r="CW65" s="199"/>
      <c r="CX65" s="199"/>
      <c r="CY65" s="199"/>
      <c r="CZ65" s="199"/>
      <c r="DA65" s="200"/>
      <c r="DB65" s="198" t="s">
        <v>70</v>
      </c>
      <c r="DC65" s="199"/>
      <c r="DD65" s="199"/>
      <c r="DE65" s="199"/>
      <c r="DF65" s="199"/>
      <c r="DG65" s="199"/>
      <c r="DH65" s="200"/>
      <c r="DI65" s="198">
        <f t="shared" si="2"/>
        <v>17</v>
      </c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200"/>
      <c r="DW65" s="198">
        <v>1</v>
      </c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200"/>
      <c r="EK65" s="198">
        <v>1</v>
      </c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200"/>
      <c r="EY65" s="198" t="s">
        <v>70</v>
      </c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200"/>
    </row>
    <row r="66" spans="1:167" ht="11.1" customHeight="1">
      <c r="A66" s="36"/>
      <c r="B66" s="203" t="s">
        <v>578</v>
      </c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4"/>
      <c r="AT66" s="173"/>
      <c r="AU66" s="174"/>
      <c r="AV66" s="174"/>
      <c r="AW66" s="174"/>
      <c r="AX66" s="174"/>
      <c r="AY66" s="174"/>
      <c r="AZ66" s="174"/>
      <c r="BA66" s="175"/>
      <c r="BB66" s="201" t="s">
        <v>711</v>
      </c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202"/>
      <c r="BS66" s="198">
        <v>88</v>
      </c>
      <c r="BT66" s="199"/>
      <c r="BU66" s="199"/>
      <c r="BV66" s="199"/>
      <c r="BW66" s="199"/>
      <c r="BX66" s="199"/>
      <c r="BY66" s="200"/>
      <c r="BZ66" s="198"/>
      <c r="CA66" s="199"/>
      <c r="CB66" s="199"/>
      <c r="CC66" s="199"/>
      <c r="CD66" s="199"/>
      <c r="CE66" s="199"/>
      <c r="CF66" s="200"/>
      <c r="CG66" s="198" t="s">
        <v>70</v>
      </c>
      <c r="CH66" s="199"/>
      <c r="CI66" s="199"/>
      <c r="CJ66" s="199"/>
      <c r="CK66" s="199"/>
      <c r="CL66" s="199"/>
      <c r="CM66" s="200"/>
      <c r="CN66" s="198" t="s">
        <v>70</v>
      </c>
      <c r="CO66" s="199"/>
      <c r="CP66" s="199"/>
      <c r="CQ66" s="199"/>
      <c r="CR66" s="199"/>
      <c r="CS66" s="199"/>
      <c r="CT66" s="200"/>
      <c r="CU66" s="198" t="s">
        <v>70</v>
      </c>
      <c r="CV66" s="199"/>
      <c r="CW66" s="199"/>
      <c r="CX66" s="199"/>
      <c r="CY66" s="199"/>
      <c r="CZ66" s="199"/>
      <c r="DA66" s="200"/>
      <c r="DB66" s="198" t="s">
        <v>70</v>
      </c>
      <c r="DC66" s="199"/>
      <c r="DD66" s="199"/>
      <c r="DE66" s="199"/>
      <c r="DF66" s="199"/>
      <c r="DG66" s="199"/>
      <c r="DH66" s="200"/>
      <c r="DI66" s="198">
        <f t="shared" si="2"/>
        <v>88</v>
      </c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200"/>
      <c r="DW66" s="198">
        <v>9</v>
      </c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200"/>
      <c r="EK66" s="198">
        <v>39</v>
      </c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200"/>
      <c r="EY66" s="198" t="s">
        <v>70</v>
      </c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200"/>
    </row>
    <row r="67" spans="1:167" ht="11.1" customHeight="1">
      <c r="A67" s="36"/>
      <c r="B67" s="203" t="s">
        <v>579</v>
      </c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4"/>
      <c r="AT67" s="173"/>
      <c r="AU67" s="174"/>
      <c r="AV67" s="174"/>
      <c r="AW67" s="174"/>
      <c r="AX67" s="174"/>
      <c r="AY67" s="174"/>
      <c r="AZ67" s="174"/>
      <c r="BA67" s="175"/>
      <c r="BB67" s="201" t="s">
        <v>622</v>
      </c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202"/>
      <c r="BS67" s="198">
        <v>54</v>
      </c>
      <c r="BT67" s="199"/>
      <c r="BU67" s="199"/>
      <c r="BV67" s="199"/>
      <c r="BW67" s="199"/>
      <c r="BX67" s="199"/>
      <c r="BY67" s="200"/>
      <c r="BZ67" s="198">
        <v>0</v>
      </c>
      <c r="CA67" s="199"/>
      <c r="CB67" s="199"/>
      <c r="CC67" s="199"/>
      <c r="CD67" s="199"/>
      <c r="CE67" s="199"/>
      <c r="CF67" s="200"/>
      <c r="CG67" s="198" t="s">
        <v>70</v>
      </c>
      <c r="CH67" s="199"/>
      <c r="CI67" s="199"/>
      <c r="CJ67" s="199"/>
      <c r="CK67" s="199"/>
      <c r="CL67" s="199"/>
      <c r="CM67" s="200"/>
      <c r="CN67" s="198" t="s">
        <v>70</v>
      </c>
      <c r="CO67" s="199"/>
      <c r="CP67" s="199"/>
      <c r="CQ67" s="199"/>
      <c r="CR67" s="199"/>
      <c r="CS67" s="199"/>
      <c r="CT67" s="200"/>
      <c r="CU67" s="198" t="s">
        <v>70</v>
      </c>
      <c r="CV67" s="199"/>
      <c r="CW67" s="199"/>
      <c r="CX67" s="199"/>
      <c r="CY67" s="199"/>
      <c r="CZ67" s="199"/>
      <c r="DA67" s="200"/>
      <c r="DB67" s="198" t="s">
        <v>70</v>
      </c>
      <c r="DC67" s="199"/>
      <c r="DD67" s="199"/>
      <c r="DE67" s="199"/>
      <c r="DF67" s="199"/>
      <c r="DG67" s="199"/>
      <c r="DH67" s="200"/>
      <c r="DI67" s="198">
        <f t="shared" si="2"/>
        <v>54</v>
      </c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200"/>
      <c r="DW67" s="198">
        <v>4</v>
      </c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200"/>
      <c r="EK67" s="198">
        <v>44</v>
      </c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200"/>
      <c r="EY67" s="198" t="s">
        <v>70</v>
      </c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200"/>
    </row>
    <row r="68" spans="1:167" ht="11.1" customHeight="1">
      <c r="A68" s="36"/>
      <c r="B68" s="203" t="s">
        <v>661</v>
      </c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4"/>
      <c r="AT68" s="173"/>
      <c r="AU68" s="174"/>
      <c r="AV68" s="174"/>
      <c r="AW68" s="174"/>
      <c r="AX68" s="174"/>
      <c r="AY68" s="174"/>
      <c r="AZ68" s="174"/>
      <c r="BA68" s="175"/>
      <c r="BB68" s="201" t="s">
        <v>712</v>
      </c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202"/>
      <c r="BS68" s="198">
        <v>29</v>
      </c>
      <c r="BT68" s="199"/>
      <c r="BU68" s="199"/>
      <c r="BV68" s="199"/>
      <c r="BW68" s="199"/>
      <c r="BX68" s="199"/>
      <c r="BY68" s="200"/>
      <c r="BZ68" s="198"/>
      <c r="CA68" s="199"/>
      <c r="CB68" s="199"/>
      <c r="CC68" s="199"/>
      <c r="CD68" s="199"/>
      <c r="CE68" s="199"/>
      <c r="CF68" s="200"/>
      <c r="CG68" s="198" t="s">
        <v>70</v>
      </c>
      <c r="CH68" s="199"/>
      <c r="CI68" s="199"/>
      <c r="CJ68" s="199"/>
      <c r="CK68" s="199"/>
      <c r="CL68" s="199"/>
      <c r="CM68" s="200"/>
      <c r="CN68" s="198" t="s">
        <v>70</v>
      </c>
      <c r="CO68" s="199"/>
      <c r="CP68" s="199"/>
      <c r="CQ68" s="199"/>
      <c r="CR68" s="199"/>
      <c r="CS68" s="199"/>
      <c r="CT68" s="200"/>
      <c r="CU68" s="198" t="s">
        <v>70</v>
      </c>
      <c r="CV68" s="199"/>
      <c r="CW68" s="199"/>
      <c r="CX68" s="199"/>
      <c r="CY68" s="199"/>
      <c r="CZ68" s="199"/>
      <c r="DA68" s="200"/>
      <c r="DB68" s="198" t="s">
        <v>70</v>
      </c>
      <c r="DC68" s="199"/>
      <c r="DD68" s="199"/>
      <c r="DE68" s="199"/>
      <c r="DF68" s="199"/>
      <c r="DG68" s="199"/>
      <c r="DH68" s="200"/>
      <c r="DI68" s="198">
        <f t="shared" si="2"/>
        <v>29</v>
      </c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200"/>
      <c r="DW68" s="198">
        <v>0</v>
      </c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200"/>
      <c r="EK68" s="198">
        <v>13</v>
      </c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200"/>
      <c r="EY68" s="198" t="s">
        <v>70</v>
      </c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200"/>
    </row>
    <row r="69" spans="1:167" ht="11.1" customHeight="1">
      <c r="A69" s="36"/>
      <c r="B69" s="203" t="s">
        <v>582</v>
      </c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4"/>
      <c r="AT69" s="173"/>
      <c r="AU69" s="174"/>
      <c r="AV69" s="174"/>
      <c r="AW69" s="174"/>
      <c r="AX69" s="174"/>
      <c r="AY69" s="174"/>
      <c r="AZ69" s="174"/>
      <c r="BA69" s="175"/>
      <c r="BB69" s="201" t="s">
        <v>713</v>
      </c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202"/>
      <c r="BS69" s="198">
        <v>113</v>
      </c>
      <c r="BT69" s="199"/>
      <c r="BU69" s="199"/>
      <c r="BV69" s="199"/>
      <c r="BW69" s="199"/>
      <c r="BX69" s="199"/>
      <c r="BY69" s="200"/>
      <c r="BZ69" s="198"/>
      <c r="CA69" s="199"/>
      <c r="CB69" s="199"/>
      <c r="CC69" s="199"/>
      <c r="CD69" s="199"/>
      <c r="CE69" s="199"/>
      <c r="CF69" s="200"/>
      <c r="CG69" s="198" t="s">
        <v>70</v>
      </c>
      <c r="CH69" s="199"/>
      <c r="CI69" s="199"/>
      <c r="CJ69" s="199"/>
      <c r="CK69" s="199"/>
      <c r="CL69" s="199"/>
      <c r="CM69" s="200"/>
      <c r="CN69" s="198" t="s">
        <v>70</v>
      </c>
      <c r="CO69" s="199"/>
      <c r="CP69" s="199"/>
      <c r="CQ69" s="199"/>
      <c r="CR69" s="199"/>
      <c r="CS69" s="199"/>
      <c r="CT69" s="200"/>
      <c r="CU69" s="198" t="s">
        <v>70</v>
      </c>
      <c r="CV69" s="199"/>
      <c r="CW69" s="199"/>
      <c r="CX69" s="199"/>
      <c r="CY69" s="199"/>
      <c r="CZ69" s="199"/>
      <c r="DA69" s="200"/>
      <c r="DB69" s="198" t="s">
        <v>70</v>
      </c>
      <c r="DC69" s="199"/>
      <c r="DD69" s="199"/>
      <c r="DE69" s="199"/>
      <c r="DF69" s="199"/>
      <c r="DG69" s="199"/>
      <c r="DH69" s="200"/>
      <c r="DI69" s="198">
        <f t="shared" si="2"/>
        <v>113</v>
      </c>
      <c r="DJ69" s="199"/>
      <c r="DK69" s="199"/>
      <c r="DL69" s="199"/>
      <c r="DM69" s="199"/>
      <c r="DN69" s="199"/>
      <c r="DO69" s="199"/>
      <c r="DP69" s="199"/>
      <c r="DQ69" s="199"/>
      <c r="DR69" s="199"/>
      <c r="DS69" s="199"/>
      <c r="DT69" s="199"/>
      <c r="DU69" s="199"/>
      <c r="DV69" s="200"/>
      <c r="DW69" s="198">
        <v>0</v>
      </c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200"/>
      <c r="EK69" s="198">
        <v>90</v>
      </c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200"/>
      <c r="EY69" s="198" t="s">
        <v>70</v>
      </c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200"/>
    </row>
    <row r="70" spans="1:167" ht="11.1" customHeight="1">
      <c r="A70" s="36"/>
      <c r="B70" s="203" t="s">
        <v>583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4"/>
      <c r="AT70" s="173"/>
      <c r="AU70" s="174"/>
      <c r="AV70" s="174"/>
      <c r="AW70" s="174"/>
      <c r="AX70" s="174"/>
      <c r="AY70" s="174"/>
      <c r="AZ70" s="174"/>
      <c r="BA70" s="175"/>
      <c r="BB70" s="201" t="s">
        <v>623</v>
      </c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202"/>
      <c r="BS70" s="198">
        <v>317</v>
      </c>
      <c r="BT70" s="199"/>
      <c r="BU70" s="199"/>
      <c r="BV70" s="199"/>
      <c r="BW70" s="199"/>
      <c r="BX70" s="199"/>
      <c r="BY70" s="200"/>
      <c r="BZ70" s="198"/>
      <c r="CA70" s="199"/>
      <c r="CB70" s="199"/>
      <c r="CC70" s="199"/>
      <c r="CD70" s="199"/>
      <c r="CE70" s="199"/>
      <c r="CF70" s="200"/>
      <c r="CG70" s="198" t="s">
        <v>70</v>
      </c>
      <c r="CH70" s="199"/>
      <c r="CI70" s="199"/>
      <c r="CJ70" s="199"/>
      <c r="CK70" s="199"/>
      <c r="CL70" s="199"/>
      <c r="CM70" s="200"/>
      <c r="CN70" s="198" t="s">
        <v>70</v>
      </c>
      <c r="CO70" s="199"/>
      <c r="CP70" s="199"/>
      <c r="CQ70" s="199"/>
      <c r="CR70" s="199"/>
      <c r="CS70" s="199"/>
      <c r="CT70" s="200"/>
      <c r="CU70" s="198" t="s">
        <v>70</v>
      </c>
      <c r="CV70" s="199"/>
      <c r="CW70" s="199"/>
      <c r="CX70" s="199"/>
      <c r="CY70" s="199"/>
      <c r="CZ70" s="199"/>
      <c r="DA70" s="200"/>
      <c r="DB70" s="198" t="s">
        <v>70</v>
      </c>
      <c r="DC70" s="199"/>
      <c r="DD70" s="199"/>
      <c r="DE70" s="199"/>
      <c r="DF70" s="199"/>
      <c r="DG70" s="199"/>
      <c r="DH70" s="200"/>
      <c r="DI70" s="198">
        <f t="shared" si="2"/>
        <v>317</v>
      </c>
      <c r="DJ70" s="199"/>
      <c r="DK70" s="199"/>
      <c r="DL70" s="199"/>
      <c r="DM70" s="199"/>
      <c r="DN70" s="199"/>
      <c r="DO70" s="199"/>
      <c r="DP70" s="199"/>
      <c r="DQ70" s="199"/>
      <c r="DR70" s="199"/>
      <c r="DS70" s="199"/>
      <c r="DT70" s="199"/>
      <c r="DU70" s="199"/>
      <c r="DV70" s="200"/>
      <c r="DW70" s="198">
        <v>129</v>
      </c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200"/>
      <c r="EK70" s="198">
        <v>145</v>
      </c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200"/>
      <c r="EY70" s="198" t="s">
        <v>70</v>
      </c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200"/>
    </row>
    <row r="71" spans="1:167" ht="11.1" customHeight="1">
      <c r="A71" s="36"/>
      <c r="B71" s="203" t="s">
        <v>664</v>
      </c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4"/>
      <c r="AT71" s="173"/>
      <c r="AU71" s="174"/>
      <c r="AV71" s="174"/>
      <c r="AW71" s="174"/>
      <c r="AX71" s="174"/>
      <c r="AY71" s="174"/>
      <c r="AZ71" s="174"/>
      <c r="BA71" s="175"/>
      <c r="BB71" s="201" t="s">
        <v>623</v>
      </c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202"/>
      <c r="BS71" s="198">
        <v>9</v>
      </c>
      <c r="BT71" s="199"/>
      <c r="BU71" s="199"/>
      <c r="BV71" s="199"/>
      <c r="BW71" s="199"/>
      <c r="BX71" s="199"/>
      <c r="BY71" s="200"/>
      <c r="BZ71" s="198"/>
      <c r="CA71" s="199"/>
      <c r="CB71" s="199"/>
      <c r="CC71" s="199"/>
      <c r="CD71" s="199"/>
      <c r="CE71" s="199"/>
      <c r="CF71" s="200"/>
      <c r="CG71" s="198" t="s">
        <v>70</v>
      </c>
      <c r="CH71" s="199"/>
      <c r="CI71" s="199"/>
      <c r="CJ71" s="199"/>
      <c r="CK71" s="199"/>
      <c r="CL71" s="199"/>
      <c r="CM71" s="200"/>
      <c r="CN71" s="198" t="s">
        <v>70</v>
      </c>
      <c r="CO71" s="199"/>
      <c r="CP71" s="199"/>
      <c r="CQ71" s="199"/>
      <c r="CR71" s="199"/>
      <c r="CS71" s="199"/>
      <c r="CT71" s="200"/>
      <c r="CU71" s="198" t="s">
        <v>70</v>
      </c>
      <c r="CV71" s="199"/>
      <c r="CW71" s="199"/>
      <c r="CX71" s="199"/>
      <c r="CY71" s="199"/>
      <c r="CZ71" s="199"/>
      <c r="DA71" s="200"/>
      <c r="DB71" s="198" t="s">
        <v>70</v>
      </c>
      <c r="DC71" s="199"/>
      <c r="DD71" s="199"/>
      <c r="DE71" s="199"/>
      <c r="DF71" s="199"/>
      <c r="DG71" s="199"/>
      <c r="DH71" s="200"/>
      <c r="DI71" s="198">
        <f t="shared" si="2"/>
        <v>9</v>
      </c>
      <c r="DJ71" s="199"/>
      <c r="DK71" s="199"/>
      <c r="DL71" s="199"/>
      <c r="DM71" s="199"/>
      <c r="DN71" s="199"/>
      <c r="DO71" s="199"/>
      <c r="DP71" s="199"/>
      <c r="DQ71" s="199"/>
      <c r="DR71" s="199"/>
      <c r="DS71" s="199"/>
      <c r="DT71" s="199"/>
      <c r="DU71" s="199"/>
      <c r="DV71" s="200"/>
      <c r="DW71" s="198">
        <v>0</v>
      </c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200"/>
      <c r="EK71" s="198">
        <v>6</v>
      </c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200"/>
      <c r="EY71" s="198" t="s">
        <v>70</v>
      </c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200"/>
    </row>
    <row r="72" spans="1:167" ht="11.1" customHeight="1">
      <c r="A72" s="36"/>
      <c r="B72" s="203" t="s">
        <v>665</v>
      </c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4"/>
      <c r="AT72" s="173"/>
      <c r="AU72" s="174"/>
      <c r="AV72" s="174"/>
      <c r="AW72" s="174"/>
      <c r="AX72" s="174"/>
      <c r="AY72" s="174"/>
      <c r="AZ72" s="174"/>
      <c r="BA72" s="175"/>
      <c r="BB72" s="201" t="s">
        <v>623</v>
      </c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202"/>
      <c r="BS72" s="198">
        <v>28</v>
      </c>
      <c r="BT72" s="199"/>
      <c r="BU72" s="199"/>
      <c r="BV72" s="199"/>
      <c r="BW72" s="199"/>
      <c r="BX72" s="199"/>
      <c r="BY72" s="200"/>
      <c r="BZ72" s="198"/>
      <c r="CA72" s="199"/>
      <c r="CB72" s="199"/>
      <c r="CC72" s="199"/>
      <c r="CD72" s="199"/>
      <c r="CE72" s="199"/>
      <c r="CF72" s="200"/>
      <c r="CG72" s="198" t="s">
        <v>70</v>
      </c>
      <c r="CH72" s="199"/>
      <c r="CI72" s="199"/>
      <c r="CJ72" s="199"/>
      <c r="CK72" s="199"/>
      <c r="CL72" s="199"/>
      <c r="CM72" s="200"/>
      <c r="CN72" s="198" t="s">
        <v>70</v>
      </c>
      <c r="CO72" s="199"/>
      <c r="CP72" s="199"/>
      <c r="CQ72" s="199"/>
      <c r="CR72" s="199"/>
      <c r="CS72" s="199"/>
      <c r="CT72" s="200"/>
      <c r="CU72" s="198" t="s">
        <v>70</v>
      </c>
      <c r="CV72" s="199"/>
      <c r="CW72" s="199"/>
      <c r="CX72" s="199"/>
      <c r="CY72" s="199"/>
      <c r="CZ72" s="199"/>
      <c r="DA72" s="200"/>
      <c r="DB72" s="198" t="s">
        <v>70</v>
      </c>
      <c r="DC72" s="199"/>
      <c r="DD72" s="199"/>
      <c r="DE72" s="199"/>
      <c r="DF72" s="199"/>
      <c r="DG72" s="199"/>
      <c r="DH72" s="200"/>
      <c r="DI72" s="198">
        <f t="shared" si="2"/>
        <v>28</v>
      </c>
      <c r="DJ72" s="199"/>
      <c r="DK72" s="199"/>
      <c r="DL72" s="199"/>
      <c r="DM72" s="199"/>
      <c r="DN72" s="199"/>
      <c r="DO72" s="199"/>
      <c r="DP72" s="199"/>
      <c r="DQ72" s="199"/>
      <c r="DR72" s="199"/>
      <c r="DS72" s="199"/>
      <c r="DT72" s="199"/>
      <c r="DU72" s="199"/>
      <c r="DV72" s="200"/>
      <c r="DW72" s="198">
        <v>28</v>
      </c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200"/>
      <c r="EK72" s="198">
        <v>15</v>
      </c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200"/>
      <c r="EY72" s="198" t="s">
        <v>70</v>
      </c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200"/>
    </row>
    <row r="73" spans="1:167" ht="11.1" customHeight="1">
      <c r="A73" s="36"/>
      <c r="B73" s="203" t="s">
        <v>666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4"/>
      <c r="AT73" s="173"/>
      <c r="AU73" s="174"/>
      <c r="AV73" s="174"/>
      <c r="AW73" s="174"/>
      <c r="AX73" s="174"/>
      <c r="AY73" s="174"/>
      <c r="AZ73" s="174"/>
      <c r="BA73" s="175"/>
      <c r="BB73" s="201" t="s">
        <v>623</v>
      </c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202"/>
      <c r="BS73" s="198">
        <v>40</v>
      </c>
      <c r="BT73" s="199"/>
      <c r="BU73" s="199"/>
      <c r="BV73" s="199"/>
      <c r="BW73" s="199"/>
      <c r="BX73" s="199"/>
      <c r="BY73" s="200"/>
      <c r="BZ73" s="198"/>
      <c r="CA73" s="199"/>
      <c r="CB73" s="199"/>
      <c r="CC73" s="199"/>
      <c r="CD73" s="199"/>
      <c r="CE73" s="199"/>
      <c r="CF73" s="200"/>
      <c r="CG73" s="198" t="s">
        <v>70</v>
      </c>
      <c r="CH73" s="199"/>
      <c r="CI73" s="199"/>
      <c r="CJ73" s="199"/>
      <c r="CK73" s="199"/>
      <c r="CL73" s="199"/>
      <c r="CM73" s="200"/>
      <c r="CN73" s="198" t="s">
        <v>70</v>
      </c>
      <c r="CO73" s="199"/>
      <c r="CP73" s="199"/>
      <c r="CQ73" s="199"/>
      <c r="CR73" s="199"/>
      <c r="CS73" s="199"/>
      <c r="CT73" s="200"/>
      <c r="CU73" s="198" t="s">
        <v>70</v>
      </c>
      <c r="CV73" s="199"/>
      <c r="CW73" s="199"/>
      <c r="CX73" s="199"/>
      <c r="CY73" s="199"/>
      <c r="CZ73" s="199"/>
      <c r="DA73" s="200"/>
      <c r="DB73" s="198" t="s">
        <v>70</v>
      </c>
      <c r="DC73" s="199"/>
      <c r="DD73" s="199"/>
      <c r="DE73" s="199"/>
      <c r="DF73" s="199"/>
      <c r="DG73" s="199"/>
      <c r="DH73" s="200"/>
      <c r="DI73" s="198">
        <f t="shared" si="2"/>
        <v>40</v>
      </c>
      <c r="DJ73" s="199"/>
      <c r="DK73" s="199"/>
      <c r="DL73" s="199"/>
      <c r="DM73" s="199"/>
      <c r="DN73" s="199"/>
      <c r="DO73" s="199"/>
      <c r="DP73" s="199"/>
      <c r="DQ73" s="199"/>
      <c r="DR73" s="199"/>
      <c r="DS73" s="199"/>
      <c r="DT73" s="199"/>
      <c r="DU73" s="199"/>
      <c r="DV73" s="200"/>
      <c r="DW73" s="198">
        <v>2</v>
      </c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200"/>
      <c r="EK73" s="198">
        <v>24</v>
      </c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200"/>
      <c r="EY73" s="198" t="s">
        <v>70</v>
      </c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200"/>
    </row>
    <row r="74" spans="1:167" ht="11.1" customHeight="1">
      <c r="A74" s="36"/>
      <c r="B74" s="203" t="s">
        <v>585</v>
      </c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4"/>
      <c r="AT74" s="173"/>
      <c r="AU74" s="174"/>
      <c r="AV74" s="174"/>
      <c r="AW74" s="174"/>
      <c r="AX74" s="174"/>
      <c r="AY74" s="174"/>
      <c r="AZ74" s="174"/>
      <c r="BA74" s="175"/>
      <c r="BB74" s="201" t="s">
        <v>625</v>
      </c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202"/>
      <c r="BS74" s="198">
        <v>241</v>
      </c>
      <c r="BT74" s="199"/>
      <c r="BU74" s="199"/>
      <c r="BV74" s="199"/>
      <c r="BW74" s="199"/>
      <c r="BX74" s="199"/>
      <c r="BY74" s="200"/>
      <c r="BZ74" s="198">
        <v>0</v>
      </c>
      <c r="CA74" s="199"/>
      <c r="CB74" s="199"/>
      <c r="CC74" s="199"/>
      <c r="CD74" s="199"/>
      <c r="CE74" s="199"/>
      <c r="CF74" s="200"/>
      <c r="CG74" s="198" t="s">
        <v>70</v>
      </c>
      <c r="CH74" s="199"/>
      <c r="CI74" s="199"/>
      <c r="CJ74" s="199"/>
      <c r="CK74" s="199"/>
      <c r="CL74" s="199"/>
      <c r="CM74" s="200"/>
      <c r="CN74" s="198" t="s">
        <v>70</v>
      </c>
      <c r="CO74" s="199"/>
      <c r="CP74" s="199"/>
      <c r="CQ74" s="199"/>
      <c r="CR74" s="199"/>
      <c r="CS74" s="199"/>
      <c r="CT74" s="200"/>
      <c r="CU74" s="198" t="s">
        <v>70</v>
      </c>
      <c r="CV74" s="199"/>
      <c r="CW74" s="199"/>
      <c r="CX74" s="199"/>
      <c r="CY74" s="199"/>
      <c r="CZ74" s="199"/>
      <c r="DA74" s="200"/>
      <c r="DB74" s="198" t="s">
        <v>70</v>
      </c>
      <c r="DC74" s="199"/>
      <c r="DD74" s="199"/>
      <c r="DE74" s="199"/>
      <c r="DF74" s="199"/>
      <c r="DG74" s="199"/>
      <c r="DH74" s="200"/>
      <c r="DI74" s="198">
        <f t="shared" si="2"/>
        <v>241</v>
      </c>
      <c r="DJ74" s="199"/>
      <c r="DK74" s="199"/>
      <c r="DL74" s="199"/>
      <c r="DM74" s="199"/>
      <c r="DN74" s="199"/>
      <c r="DO74" s="199"/>
      <c r="DP74" s="199"/>
      <c r="DQ74" s="199"/>
      <c r="DR74" s="199"/>
      <c r="DS74" s="199"/>
      <c r="DT74" s="199"/>
      <c r="DU74" s="199"/>
      <c r="DV74" s="200"/>
      <c r="DW74" s="198">
        <v>61</v>
      </c>
      <c r="DX74" s="199"/>
      <c r="DY74" s="199"/>
      <c r="DZ74" s="199"/>
      <c r="EA74" s="199"/>
      <c r="EB74" s="199"/>
      <c r="EC74" s="199"/>
      <c r="ED74" s="199"/>
      <c r="EE74" s="199"/>
      <c r="EF74" s="199"/>
      <c r="EG74" s="199"/>
      <c r="EH74" s="199"/>
      <c r="EI74" s="199"/>
      <c r="EJ74" s="200"/>
      <c r="EK74" s="198">
        <v>154</v>
      </c>
      <c r="EL74" s="199"/>
      <c r="EM74" s="199"/>
      <c r="EN74" s="199"/>
      <c r="EO74" s="199"/>
      <c r="EP74" s="199"/>
      <c r="EQ74" s="199"/>
      <c r="ER74" s="199"/>
      <c r="ES74" s="199"/>
      <c r="ET74" s="199"/>
      <c r="EU74" s="199"/>
      <c r="EV74" s="199"/>
      <c r="EW74" s="199"/>
      <c r="EX74" s="200"/>
      <c r="EY74" s="198" t="s">
        <v>70</v>
      </c>
      <c r="EZ74" s="199"/>
      <c r="FA74" s="199"/>
      <c r="FB74" s="199"/>
      <c r="FC74" s="199"/>
      <c r="FD74" s="199"/>
      <c r="FE74" s="199"/>
      <c r="FF74" s="199"/>
      <c r="FG74" s="199"/>
      <c r="FH74" s="199"/>
      <c r="FI74" s="199"/>
      <c r="FJ74" s="199"/>
      <c r="FK74" s="200"/>
    </row>
    <row r="75" spans="1:167" ht="11.1" customHeight="1">
      <c r="A75" s="36"/>
      <c r="B75" s="203" t="s">
        <v>677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4"/>
      <c r="AT75" s="173"/>
      <c r="AU75" s="174"/>
      <c r="AV75" s="174"/>
      <c r="AW75" s="174"/>
      <c r="AX75" s="174"/>
      <c r="AY75" s="174"/>
      <c r="AZ75" s="174"/>
      <c r="BA75" s="175"/>
      <c r="BB75" s="201" t="s">
        <v>625</v>
      </c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202"/>
      <c r="BS75" s="198">
        <v>28</v>
      </c>
      <c r="BT75" s="199"/>
      <c r="BU75" s="199"/>
      <c r="BV75" s="199"/>
      <c r="BW75" s="199"/>
      <c r="BX75" s="199"/>
      <c r="BY75" s="200"/>
      <c r="BZ75" s="198"/>
      <c r="CA75" s="199"/>
      <c r="CB75" s="199"/>
      <c r="CC75" s="199"/>
      <c r="CD75" s="199"/>
      <c r="CE75" s="199"/>
      <c r="CF75" s="200"/>
      <c r="CG75" s="198" t="s">
        <v>70</v>
      </c>
      <c r="CH75" s="199"/>
      <c r="CI75" s="199"/>
      <c r="CJ75" s="199"/>
      <c r="CK75" s="199"/>
      <c r="CL75" s="199"/>
      <c r="CM75" s="200"/>
      <c r="CN75" s="198" t="s">
        <v>70</v>
      </c>
      <c r="CO75" s="199"/>
      <c r="CP75" s="199"/>
      <c r="CQ75" s="199"/>
      <c r="CR75" s="199"/>
      <c r="CS75" s="199"/>
      <c r="CT75" s="200"/>
      <c r="CU75" s="198" t="s">
        <v>70</v>
      </c>
      <c r="CV75" s="199"/>
      <c r="CW75" s="199"/>
      <c r="CX75" s="199"/>
      <c r="CY75" s="199"/>
      <c r="CZ75" s="199"/>
      <c r="DA75" s="200"/>
      <c r="DB75" s="198" t="s">
        <v>70</v>
      </c>
      <c r="DC75" s="199"/>
      <c r="DD75" s="199"/>
      <c r="DE75" s="199"/>
      <c r="DF75" s="199"/>
      <c r="DG75" s="199"/>
      <c r="DH75" s="200"/>
      <c r="DI75" s="198">
        <f t="shared" si="2"/>
        <v>28</v>
      </c>
      <c r="DJ75" s="199"/>
      <c r="DK75" s="199"/>
      <c r="DL75" s="199"/>
      <c r="DM75" s="199"/>
      <c r="DN75" s="199"/>
      <c r="DO75" s="199"/>
      <c r="DP75" s="199"/>
      <c r="DQ75" s="199"/>
      <c r="DR75" s="199"/>
      <c r="DS75" s="199"/>
      <c r="DT75" s="199"/>
      <c r="DU75" s="199"/>
      <c r="DV75" s="200"/>
      <c r="DW75" s="198">
        <v>3</v>
      </c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200"/>
      <c r="EK75" s="198">
        <v>14</v>
      </c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200"/>
      <c r="EY75" s="198" t="s">
        <v>70</v>
      </c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200"/>
    </row>
    <row r="76" spans="1:167" ht="11.1" customHeight="1">
      <c r="A76" s="36"/>
      <c r="B76" s="203" t="s">
        <v>587</v>
      </c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4"/>
      <c r="AT76" s="173"/>
      <c r="AU76" s="174"/>
      <c r="AV76" s="174"/>
      <c r="AW76" s="174"/>
      <c r="AX76" s="174"/>
      <c r="AY76" s="174"/>
      <c r="AZ76" s="174"/>
      <c r="BA76" s="175"/>
      <c r="BB76" s="201" t="s">
        <v>714</v>
      </c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202"/>
      <c r="BS76" s="198">
        <v>113</v>
      </c>
      <c r="BT76" s="199"/>
      <c r="BU76" s="199"/>
      <c r="BV76" s="199"/>
      <c r="BW76" s="199"/>
      <c r="BX76" s="199"/>
      <c r="BY76" s="200"/>
      <c r="BZ76" s="198"/>
      <c r="CA76" s="199"/>
      <c r="CB76" s="199"/>
      <c r="CC76" s="199"/>
      <c r="CD76" s="199"/>
      <c r="CE76" s="199"/>
      <c r="CF76" s="200"/>
      <c r="CG76" s="198" t="s">
        <v>70</v>
      </c>
      <c r="CH76" s="199"/>
      <c r="CI76" s="199"/>
      <c r="CJ76" s="199"/>
      <c r="CK76" s="199"/>
      <c r="CL76" s="199"/>
      <c r="CM76" s="200"/>
      <c r="CN76" s="198" t="s">
        <v>70</v>
      </c>
      <c r="CO76" s="199"/>
      <c r="CP76" s="199"/>
      <c r="CQ76" s="199"/>
      <c r="CR76" s="199"/>
      <c r="CS76" s="199"/>
      <c r="CT76" s="200"/>
      <c r="CU76" s="198" t="s">
        <v>70</v>
      </c>
      <c r="CV76" s="199"/>
      <c r="CW76" s="199"/>
      <c r="CX76" s="199"/>
      <c r="CY76" s="199"/>
      <c r="CZ76" s="199"/>
      <c r="DA76" s="200"/>
      <c r="DB76" s="198" t="s">
        <v>70</v>
      </c>
      <c r="DC76" s="199"/>
      <c r="DD76" s="199"/>
      <c r="DE76" s="199"/>
      <c r="DF76" s="199"/>
      <c r="DG76" s="199"/>
      <c r="DH76" s="200"/>
      <c r="DI76" s="198">
        <f t="shared" si="2"/>
        <v>113</v>
      </c>
      <c r="DJ76" s="199"/>
      <c r="DK76" s="199"/>
      <c r="DL76" s="199"/>
      <c r="DM76" s="199"/>
      <c r="DN76" s="199"/>
      <c r="DO76" s="199"/>
      <c r="DP76" s="199"/>
      <c r="DQ76" s="199"/>
      <c r="DR76" s="199"/>
      <c r="DS76" s="199"/>
      <c r="DT76" s="199"/>
      <c r="DU76" s="199"/>
      <c r="DV76" s="200"/>
      <c r="DW76" s="198">
        <v>3</v>
      </c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200"/>
      <c r="EK76" s="198">
        <v>45</v>
      </c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200"/>
      <c r="EY76" s="198" t="s">
        <v>70</v>
      </c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200"/>
    </row>
    <row r="77" spans="1:167" ht="11.1" customHeight="1">
      <c r="A77" s="36"/>
      <c r="B77" s="203" t="s">
        <v>637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4"/>
      <c r="AT77" s="173"/>
      <c r="AU77" s="174"/>
      <c r="AV77" s="174"/>
      <c r="AW77" s="174"/>
      <c r="AX77" s="174"/>
      <c r="AY77" s="174"/>
      <c r="AZ77" s="174"/>
      <c r="BA77" s="175"/>
      <c r="BB77" s="201" t="s">
        <v>626</v>
      </c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202"/>
      <c r="BS77" s="198">
        <v>16</v>
      </c>
      <c r="BT77" s="199"/>
      <c r="BU77" s="199"/>
      <c r="BV77" s="199"/>
      <c r="BW77" s="199"/>
      <c r="BX77" s="199"/>
      <c r="BY77" s="200"/>
      <c r="BZ77" s="198"/>
      <c r="CA77" s="199"/>
      <c r="CB77" s="199"/>
      <c r="CC77" s="199"/>
      <c r="CD77" s="199"/>
      <c r="CE77" s="199"/>
      <c r="CF77" s="200"/>
      <c r="CG77" s="198" t="s">
        <v>70</v>
      </c>
      <c r="CH77" s="199"/>
      <c r="CI77" s="199"/>
      <c r="CJ77" s="199"/>
      <c r="CK77" s="199"/>
      <c r="CL77" s="199"/>
      <c r="CM77" s="200"/>
      <c r="CN77" s="198" t="s">
        <v>70</v>
      </c>
      <c r="CO77" s="199"/>
      <c r="CP77" s="199"/>
      <c r="CQ77" s="199"/>
      <c r="CR77" s="199"/>
      <c r="CS77" s="199"/>
      <c r="CT77" s="200"/>
      <c r="CU77" s="198" t="s">
        <v>70</v>
      </c>
      <c r="CV77" s="199"/>
      <c r="CW77" s="199"/>
      <c r="CX77" s="199"/>
      <c r="CY77" s="199"/>
      <c r="CZ77" s="199"/>
      <c r="DA77" s="200"/>
      <c r="DB77" s="198" t="s">
        <v>70</v>
      </c>
      <c r="DC77" s="199"/>
      <c r="DD77" s="199"/>
      <c r="DE77" s="199"/>
      <c r="DF77" s="199"/>
      <c r="DG77" s="199"/>
      <c r="DH77" s="200"/>
      <c r="DI77" s="198">
        <f t="shared" si="2"/>
        <v>16</v>
      </c>
      <c r="DJ77" s="199"/>
      <c r="DK77" s="199"/>
      <c r="DL77" s="199"/>
      <c r="DM77" s="199"/>
      <c r="DN77" s="199"/>
      <c r="DO77" s="199"/>
      <c r="DP77" s="199"/>
      <c r="DQ77" s="199"/>
      <c r="DR77" s="199"/>
      <c r="DS77" s="199"/>
      <c r="DT77" s="199"/>
      <c r="DU77" s="199"/>
      <c r="DV77" s="200"/>
      <c r="DW77" s="198">
        <v>1</v>
      </c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200"/>
      <c r="EK77" s="198">
        <v>4</v>
      </c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200"/>
      <c r="EY77" s="198" t="s">
        <v>70</v>
      </c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200"/>
    </row>
    <row r="78" spans="1:167" ht="11.1" customHeight="1">
      <c r="A78" s="36"/>
      <c r="B78" s="203" t="s">
        <v>678</v>
      </c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4"/>
      <c r="AT78" s="173"/>
      <c r="AU78" s="174"/>
      <c r="AV78" s="174"/>
      <c r="AW78" s="174"/>
      <c r="AX78" s="174"/>
      <c r="AY78" s="174"/>
      <c r="AZ78" s="174"/>
      <c r="BA78" s="175"/>
      <c r="BB78" s="201" t="s">
        <v>627</v>
      </c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202"/>
      <c r="BS78" s="198">
        <v>59</v>
      </c>
      <c r="BT78" s="199"/>
      <c r="BU78" s="199"/>
      <c r="BV78" s="199"/>
      <c r="BW78" s="199"/>
      <c r="BX78" s="199"/>
      <c r="BY78" s="200"/>
      <c r="BZ78" s="198"/>
      <c r="CA78" s="199"/>
      <c r="CB78" s="199"/>
      <c r="CC78" s="199"/>
      <c r="CD78" s="199"/>
      <c r="CE78" s="199"/>
      <c r="CF78" s="200"/>
      <c r="CG78" s="198" t="s">
        <v>70</v>
      </c>
      <c r="CH78" s="199"/>
      <c r="CI78" s="199"/>
      <c r="CJ78" s="199"/>
      <c r="CK78" s="199"/>
      <c r="CL78" s="199"/>
      <c r="CM78" s="200"/>
      <c r="CN78" s="198" t="s">
        <v>70</v>
      </c>
      <c r="CO78" s="199"/>
      <c r="CP78" s="199"/>
      <c r="CQ78" s="199"/>
      <c r="CR78" s="199"/>
      <c r="CS78" s="199"/>
      <c r="CT78" s="200"/>
      <c r="CU78" s="198" t="s">
        <v>70</v>
      </c>
      <c r="CV78" s="199"/>
      <c r="CW78" s="199"/>
      <c r="CX78" s="199"/>
      <c r="CY78" s="199"/>
      <c r="CZ78" s="199"/>
      <c r="DA78" s="200"/>
      <c r="DB78" s="198" t="s">
        <v>70</v>
      </c>
      <c r="DC78" s="199"/>
      <c r="DD78" s="199"/>
      <c r="DE78" s="199"/>
      <c r="DF78" s="199"/>
      <c r="DG78" s="199"/>
      <c r="DH78" s="200"/>
      <c r="DI78" s="198">
        <f t="shared" si="2"/>
        <v>59</v>
      </c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200"/>
      <c r="DW78" s="198">
        <v>5</v>
      </c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200"/>
      <c r="EK78" s="198">
        <v>33</v>
      </c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200"/>
      <c r="EY78" s="198" t="s">
        <v>70</v>
      </c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200"/>
    </row>
    <row r="79" spans="1:167" ht="11.1" customHeight="1">
      <c r="A79" s="36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4"/>
      <c r="AT79" s="173"/>
      <c r="AU79" s="174"/>
      <c r="AV79" s="174"/>
      <c r="AW79" s="174"/>
      <c r="AX79" s="174"/>
      <c r="AY79" s="174"/>
      <c r="AZ79" s="174"/>
      <c r="BA79" s="175"/>
      <c r="BB79" s="201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202"/>
      <c r="BS79" s="198"/>
      <c r="BT79" s="199"/>
      <c r="BU79" s="199"/>
      <c r="BV79" s="199"/>
      <c r="BW79" s="199"/>
      <c r="BX79" s="199"/>
      <c r="BY79" s="200"/>
      <c r="BZ79" s="198"/>
      <c r="CA79" s="199"/>
      <c r="CB79" s="199"/>
      <c r="CC79" s="199"/>
      <c r="CD79" s="199"/>
      <c r="CE79" s="199"/>
      <c r="CF79" s="200"/>
      <c r="CG79" s="198" t="s">
        <v>70</v>
      </c>
      <c r="CH79" s="199"/>
      <c r="CI79" s="199"/>
      <c r="CJ79" s="199"/>
      <c r="CK79" s="199"/>
      <c r="CL79" s="199"/>
      <c r="CM79" s="200"/>
      <c r="CN79" s="198" t="s">
        <v>70</v>
      </c>
      <c r="CO79" s="199"/>
      <c r="CP79" s="199"/>
      <c r="CQ79" s="199"/>
      <c r="CR79" s="199"/>
      <c r="CS79" s="199"/>
      <c r="CT79" s="200"/>
      <c r="CU79" s="198" t="s">
        <v>70</v>
      </c>
      <c r="CV79" s="199"/>
      <c r="CW79" s="199"/>
      <c r="CX79" s="199"/>
      <c r="CY79" s="199"/>
      <c r="CZ79" s="199"/>
      <c r="DA79" s="200"/>
      <c r="DB79" s="198" t="s">
        <v>70</v>
      </c>
      <c r="DC79" s="199"/>
      <c r="DD79" s="199"/>
      <c r="DE79" s="199"/>
      <c r="DF79" s="199"/>
      <c r="DG79" s="199"/>
      <c r="DH79" s="200"/>
      <c r="DI79" s="198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200"/>
      <c r="DW79" s="198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200"/>
      <c r="EK79" s="198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200"/>
      <c r="EY79" s="198" t="s">
        <v>70</v>
      </c>
      <c r="EZ79" s="199"/>
      <c r="FA79" s="199"/>
      <c r="FB79" s="199"/>
      <c r="FC79" s="199"/>
      <c r="FD79" s="199"/>
      <c r="FE79" s="199"/>
      <c r="FF79" s="199"/>
      <c r="FG79" s="199"/>
      <c r="FH79" s="199"/>
      <c r="FI79" s="199"/>
      <c r="FJ79" s="199"/>
      <c r="FK79" s="200"/>
    </row>
    <row r="80" spans="1:167" ht="11.1" customHeight="1">
      <c r="A80" s="45"/>
      <c r="B80" s="314" t="s">
        <v>262</v>
      </c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5"/>
      <c r="AT80" s="305" t="s">
        <v>76</v>
      </c>
      <c r="AU80" s="306"/>
      <c r="AV80" s="306"/>
      <c r="AW80" s="306"/>
      <c r="AX80" s="306"/>
      <c r="AY80" s="306"/>
      <c r="AZ80" s="306"/>
      <c r="BA80" s="307"/>
      <c r="BB80" s="305" t="s">
        <v>69</v>
      </c>
      <c r="BC80" s="306"/>
      <c r="BD80" s="306"/>
      <c r="BE80" s="306"/>
      <c r="BF80" s="306"/>
      <c r="BG80" s="306"/>
      <c r="BH80" s="306"/>
      <c r="BI80" s="306"/>
      <c r="BJ80" s="306"/>
      <c r="BK80" s="306"/>
      <c r="BL80" s="306"/>
      <c r="BM80" s="306"/>
      <c r="BN80" s="306"/>
      <c r="BO80" s="306"/>
      <c r="BP80" s="306"/>
      <c r="BQ80" s="306"/>
      <c r="BR80" s="307"/>
      <c r="BS80" s="211" t="s">
        <v>70</v>
      </c>
      <c r="BT80" s="212"/>
      <c r="BU80" s="212"/>
      <c r="BV80" s="212"/>
      <c r="BW80" s="212"/>
      <c r="BX80" s="212"/>
      <c r="BY80" s="213"/>
      <c r="BZ80" s="211" t="s">
        <v>70</v>
      </c>
      <c r="CA80" s="212"/>
      <c r="CB80" s="212"/>
      <c r="CC80" s="212"/>
      <c r="CD80" s="212"/>
      <c r="CE80" s="212"/>
      <c r="CF80" s="213"/>
      <c r="CG80" s="211" t="s">
        <v>70</v>
      </c>
      <c r="CH80" s="212"/>
      <c r="CI80" s="212"/>
      <c r="CJ80" s="212"/>
      <c r="CK80" s="212"/>
      <c r="CL80" s="212"/>
      <c r="CM80" s="213"/>
      <c r="CN80" s="211" t="s">
        <v>70</v>
      </c>
      <c r="CO80" s="212"/>
      <c r="CP80" s="212"/>
      <c r="CQ80" s="212"/>
      <c r="CR80" s="212"/>
      <c r="CS80" s="212"/>
      <c r="CT80" s="213"/>
      <c r="CU80" s="211" t="s">
        <v>70</v>
      </c>
      <c r="CV80" s="212"/>
      <c r="CW80" s="212"/>
      <c r="CX80" s="212"/>
      <c r="CY80" s="212"/>
      <c r="CZ80" s="212"/>
      <c r="DA80" s="213"/>
      <c r="DB80" s="211" t="s">
        <v>70</v>
      </c>
      <c r="DC80" s="212"/>
      <c r="DD80" s="212"/>
      <c r="DE80" s="212"/>
      <c r="DF80" s="212"/>
      <c r="DG80" s="212"/>
      <c r="DH80" s="213"/>
      <c r="DI80" s="292">
        <f>SUM(DI10+DI42+DI55)</f>
        <v>7887</v>
      </c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294"/>
      <c r="DW80" s="292">
        <f>SUM(DW10+DW42+DW55)</f>
        <v>3169</v>
      </c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4"/>
      <c r="EK80" s="292">
        <f>SUM(EK10+EK42+EK55)</f>
        <v>4148</v>
      </c>
      <c r="EL80" s="293"/>
      <c r="EM80" s="293"/>
      <c r="EN80" s="293"/>
      <c r="EO80" s="293"/>
      <c r="EP80" s="293"/>
      <c r="EQ80" s="293"/>
      <c r="ER80" s="293"/>
      <c r="ES80" s="293"/>
      <c r="ET80" s="293"/>
      <c r="EU80" s="293"/>
      <c r="EV80" s="293"/>
      <c r="EW80" s="293"/>
      <c r="EX80" s="294"/>
      <c r="EY80" s="292">
        <f>SUM(DI80,стр.4!CG71)</f>
        <v>12109</v>
      </c>
      <c r="EZ80" s="293"/>
      <c r="FA80" s="293"/>
      <c r="FB80" s="293"/>
      <c r="FC80" s="293"/>
      <c r="FD80" s="293"/>
      <c r="FE80" s="293"/>
      <c r="FF80" s="293"/>
      <c r="FG80" s="293"/>
      <c r="FH80" s="293"/>
      <c r="FI80" s="293"/>
      <c r="FJ80" s="293"/>
      <c r="FK80" s="294"/>
    </row>
    <row r="81" spans="1:167" ht="11.1" customHeight="1">
      <c r="A81" s="12"/>
      <c r="B81" s="318" t="s">
        <v>257</v>
      </c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9"/>
      <c r="AT81" s="308"/>
      <c r="AU81" s="309"/>
      <c r="AV81" s="309"/>
      <c r="AW81" s="309"/>
      <c r="AX81" s="309"/>
      <c r="AY81" s="309"/>
      <c r="AZ81" s="309"/>
      <c r="BA81" s="310"/>
      <c r="BB81" s="308"/>
      <c r="BC81" s="309"/>
      <c r="BD81" s="309"/>
      <c r="BE81" s="309"/>
      <c r="BF81" s="309"/>
      <c r="BG81" s="309"/>
      <c r="BH81" s="309"/>
      <c r="BI81" s="309"/>
      <c r="BJ81" s="309"/>
      <c r="BK81" s="309"/>
      <c r="BL81" s="309"/>
      <c r="BM81" s="309"/>
      <c r="BN81" s="309"/>
      <c r="BO81" s="309"/>
      <c r="BP81" s="309"/>
      <c r="BQ81" s="309"/>
      <c r="BR81" s="310"/>
      <c r="BS81" s="271"/>
      <c r="BT81" s="272"/>
      <c r="BU81" s="272"/>
      <c r="BV81" s="272"/>
      <c r="BW81" s="272"/>
      <c r="BX81" s="272"/>
      <c r="BY81" s="273"/>
      <c r="BZ81" s="271"/>
      <c r="CA81" s="272"/>
      <c r="CB81" s="272"/>
      <c r="CC81" s="272"/>
      <c r="CD81" s="272"/>
      <c r="CE81" s="272"/>
      <c r="CF81" s="273"/>
      <c r="CG81" s="271"/>
      <c r="CH81" s="272"/>
      <c r="CI81" s="272"/>
      <c r="CJ81" s="272"/>
      <c r="CK81" s="272"/>
      <c r="CL81" s="272"/>
      <c r="CM81" s="273"/>
      <c r="CN81" s="271"/>
      <c r="CO81" s="272"/>
      <c r="CP81" s="272"/>
      <c r="CQ81" s="272"/>
      <c r="CR81" s="272"/>
      <c r="CS81" s="272"/>
      <c r="CT81" s="273"/>
      <c r="CU81" s="271"/>
      <c r="CV81" s="272"/>
      <c r="CW81" s="272"/>
      <c r="CX81" s="272"/>
      <c r="CY81" s="272"/>
      <c r="CZ81" s="272"/>
      <c r="DA81" s="273"/>
      <c r="DB81" s="271"/>
      <c r="DC81" s="272"/>
      <c r="DD81" s="272"/>
      <c r="DE81" s="272"/>
      <c r="DF81" s="272"/>
      <c r="DG81" s="272"/>
      <c r="DH81" s="273"/>
      <c r="DI81" s="295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7"/>
      <c r="DW81" s="295"/>
      <c r="DX81" s="296"/>
      <c r="DY81" s="296"/>
      <c r="DZ81" s="296"/>
      <c r="EA81" s="296"/>
      <c r="EB81" s="296"/>
      <c r="EC81" s="296"/>
      <c r="ED81" s="296"/>
      <c r="EE81" s="296"/>
      <c r="EF81" s="296"/>
      <c r="EG81" s="296"/>
      <c r="EH81" s="296"/>
      <c r="EI81" s="296"/>
      <c r="EJ81" s="297"/>
      <c r="EK81" s="295"/>
      <c r="EL81" s="296"/>
      <c r="EM81" s="296"/>
      <c r="EN81" s="296"/>
      <c r="EO81" s="296"/>
      <c r="EP81" s="296"/>
      <c r="EQ81" s="296"/>
      <c r="ER81" s="296"/>
      <c r="ES81" s="296"/>
      <c r="ET81" s="296"/>
      <c r="EU81" s="296"/>
      <c r="EV81" s="296"/>
      <c r="EW81" s="296"/>
      <c r="EX81" s="297"/>
      <c r="EY81" s="295"/>
      <c r="EZ81" s="296"/>
      <c r="FA81" s="296"/>
      <c r="FB81" s="296"/>
      <c r="FC81" s="296"/>
      <c r="FD81" s="296"/>
      <c r="FE81" s="296"/>
      <c r="FF81" s="296"/>
      <c r="FG81" s="296"/>
      <c r="FH81" s="296"/>
      <c r="FI81" s="296"/>
      <c r="FJ81" s="296"/>
      <c r="FK81" s="297"/>
    </row>
    <row r="82" spans="1:167" ht="11.1" customHeight="1">
      <c r="A82" s="21"/>
      <c r="B82" s="316" t="s">
        <v>446</v>
      </c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7"/>
      <c r="AT82" s="311"/>
      <c r="AU82" s="312"/>
      <c r="AV82" s="312"/>
      <c r="AW82" s="312"/>
      <c r="AX82" s="312"/>
      <c r="AY82" s="312"/>
      <c r="AZ82" s="312"/>
      <c r="BA82" s="313"/>
      <c r="BB82" s="311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3"/>
      <c r="BS82" s="214"/>
      <c r="BT82" s="215"/>
      <c r="BU82" s="215"/>
      <c r="BV82" s="215"/>
      <c r="BW82" s="215"/>
      <c r="BX82" s="215"/>
      <c r="BY82" s="216"/>
      <c r="BZ82" s="214"/>
      <c r="CA82" s="215"/>
      <c r="CB82" s="215"/>
      <c r="CC82" s="215"/>
      <c r="CD82" s="215"/>
      <c r="CE82" s="215"/>
      <c r="CF82" s="216"/>
      <c r="CG82" s="214"/>
      <c r="CH82" s="215"/>
      <c r="CI82" s="215"/>
      <c r="CJ82" s="215"/>
      <c r="CK82" s="215"/>
      <c r="CL82" s="215"/>
      <c r="CM82" s="216"/>
      <c r="CN82" s="214"/>
      <c r="CO82" s="215"/>
      <c r="CP82" s="215"/>
      <c r="CQ82" s="215"/>
      <c r="CR82" s="215"/>
      <c r="CS82" s="215"/>
      <c r="CT82" s="216"/>
      <c r="CU82" s="214"/>
      <c r="CV82" s="215"/>
      <c r="CW82" s="215"/>
      <c r="CX82" s="215"/>
      <c r="CY82" s="215"/>
      <c r="CZ82" s="215"/>
      <c r="DA82" s="216"/>
      <c r="DB82" s="214"/>
      <c r="DC82" s="215"/>
      <c r="DD82" s="215"/>
      <c r="DE82" s="215"/>
      <c r="DF82" s="215"/>
      <c r="DG82" s="215"/>
      <c r="DH82" s="216"/>
      <c r="DI82" s="298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300"/>
      <c r="DW82" s="298"/>
      <c r="DX82" s="299"/>
      <c r="DY82" s="299"/>
      <c r="DZ82" s="299"/>
      <c r="EA82" s="299"/>
      <c r="EB82" s="299"/>
      <c r="EC82" s="299"/>
      <c r="ED82" s="299"/>
      <c r="EE82" s="299"/>
      <c r="EF82" s="299"/>
      <c r="EG82" s="299"/>
      <c r="EH82" s="299"/>
      <c r="EI82" s="299"/>
      <c r="EJ82" s="300"/>
      <c r="EK82" s="298"/>
      <c r="EL82" s="299"/>
      <c r="EM82" s="299"/>
      <c r="EN82" s="299"/>
      <c r="EO82" s="299"/>
      <c r="EP82" s="299"/>
      <c r="EQ82" s="299"/>
      <c r="ER82" s="299"/>
      <c r="ES82" s="299"/>
      <c r="ET82" s="299"/>
      <c r="EU82" s="299"/>
      <c r="EV82" s="299"/>
      <c r="EW82" s="299"/>
      <c r="EX82" s="300"/>
      <c r="EY82" s="298"/>
      <c r="EZ82" s="299"/>
      <c r="FA82" s="299"/>
      <c r="FB82" s="299"/>
      <c r="FC82" s="299"/>
      <c r="FD82" s="299"/>
      <c r="FE82" s="299"/>
      <c r="FF82" s="299"/>
      <c r="FG82" s="299"/>
      <c r="FH82" s="299"/>
      <c r="FI82" s="299"/>
      <c r="FJ82" s="299"/>
      <c r="FK82" s="300"/>
    </row>
    <row r="83" spans="1:167" ht="11.1" customHeight="1">
      <c r="A83" s="45"/>
      <c r="B83" s="303" t="s">
        <v>448</v>
      </c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4"/>
      <c r="AT83" s="228" t="s">
        <v>77</v>
      </c>
      <c r="AU83" s="229"/>
      <c r="AV83" s="229"/>
      <c r="AW83" s="229"/>
      <c r="AX83" s="229"/>
      <c r="AY83" s="229"/>
      <c r="AZ83" s="229"/>
      <c r="BA83" s="230"/>
      <c r="BB83" s="228" t="s">
        <v>69</v>
      </c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30"/>
      <c r="BS83" s="211">
        <v>35</v>
      </c>
      <c r="BT83" s="212"/>
      <c r="BU83" s="212"/>
      <c r="BV83" s="212"/>
      <c r="BW83" s="212"/>
      <c r="BX83" s="212"/>
      <c r="BY83" s="213"/>
      <c r="BZ83" s="211">
        <v>31</v>
      </c>
      <c r="CA83" s="212"/>
      <c r="CB83" s="212"/>
      <c r="CC83" s="212"/>
      <c r="CD83" s="212"/>
      <c r="CE83" s="212"/>
      <c r="CF83" s="213"/>
      <c r="CG83" s="211">
        <v>33</v>
      </c>
      <c r="CH83" s="212"/>
      <c r="CI83" s="212"/>
      <c r="CJ83" s="212"/>
      <c r="CK83" s="212"/>
      <c r="CL83" s="212"/>
      <c r="CM83" s="213"/>
      <c r="CN83" s="211">
        <v>0</v>
      </c>
      <c r="CO83" s="212"/>
      <c r="CP83" s="212"/>
      <c r="CQ83" s="212"/>
      <c r="CR83" s="212"/>
      <c r="CS83" s="212"/>
      <c r="CT83" s="213"/>
      <c r="CU83" s="211" t="s">
        <v>70</v>
      </c>
      <c r="CV83" s="212"/>
      <c r="CW83" s="212"/>
      <c r="CX83" s="212"/>
      <c r="CY83" s="212"/>
      <c r="CZ83" s="212"/>
      <c r="DA83" s="213"/>
      <c r="DB83" s="211" t="s">
        <v>70</v>
      </c>
      <c r="DC83" s="212"/>
      <c r="DD83" s="212"/>
      <c r="DE83" s="212"/>
      <c r="DF83" s="212"/>
      <c r="DG83" s="212"/>
      <c r="DH83" s="213"/>
      <c r="DI83" s="211">
        <v>99</v>
      </c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3"/>
      <c r="DW83" s="211" t="s">
        <v>70</v>
      </c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3"/>
      <c r="EK83" s="211" t="s">
        <v>70</v>
      </c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3"/>
      <c r="EY83" s="211">
        <v>99</v>
      </c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3"/>
    </row>
    <row r="84" spans="1:167" ht="11.1" customHeight="1">
      <c r="A84" s="12"/>
      <c r="B84" s="301" t="s">
        <v>449</v>
      </c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2"/>
      <c r="AT84" s="283"/>
      <c r="AU84" s="284"/>
      <c r="AV84" s="284"/>
      <c r="AW84" s="284"/>
      <c r="AX84" s="284"/>
      <c r="AY84" s="284"/>
      <c r="AZ84" s="284"/>
      <c r="BA84" s="285"/>
      <c r="BB84" s="283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5"/>
      <c r="BS84" s="271"/>
      <c r="BT84" s="272"/>
      <c r="BU84" s="272"/>
      <c r="BV84" s="272"/>
      <c r="BW84" s="272"/>
      <c r="BX84" s="272"/>
      <c r="BY84" s="273"/>
      <c r="BZ84" s="271"/>
      <c r="CA84" s="272"/>
      <c r="CB84" s="272"/>
      <c r="CC84" s="272"/>
      <c r="CD84" s="272"/>
      <c r="CE84" s="272"/>
      <c r="CF84" s="273"/>
      <c r="CG84" s="271"/>
      <c r="CH84" s="272"/>
      <c r="CI84" s="272"/>
      <c r="CJ84" s="272"/>
      <c r="CK84" s="272"/>
      <c r="CL84" s="272"/>
      <c r="CM84" s="273"/>
      <c r="CN84" s="271"/>
      <c r="CO84" s="272"/>
      <c r="CP84" s="272"/>
      <c r="CQ84" s="272"/>
      <c r="CR84" s="272"/>
      <c r="CS84" s="272"/>
      <c r="CT84" s="273"/>
      <c r="CU84" s="271"/>
      <c r="CV84" s="272"/>
      <c r="CW84" s="272"/>
      <c r="CX84" s="272"/>
      <c r="CY84" s="272"/>
      <c r="CZ84" s="272"/>
      <c r="DA84" s="273"/>
      <c r="DB84" s="271"/>
      <c r="DC84" s="272"/>
      <c r="DD84" s="272"/>
      <c r="DE84" s="272"/>
      <c r="DF84" s="272"/>
      <c r="DG84" s="272"/>
      <c r="DH84" s="273"/>
      <c r="DI84" s="271"/>
      <c r="DJ84" s="272"/>
      <c r="DK84" s="272"/>
      <c r="DL84" s="272"/>
      <c r="DM84" s="272"/>
      <c r="DN84" s="272"/>
      <c r="DO84" s="272"/>
      <c r="DP84" s="272"/>
      <c r="DQ84" s="272"/>
      <c r="DR84" s="272"/>
      <c r="DS84" s="272"/>
      <c r="DT84" s="272"/>
      <c r="DU84" s="272"/>
      <c r="DV84" s="273"/>
      <c r="DW84" s="271"/>
      <c r="DX84" s="272"/>
      <c r="DY84" s="272"/>
      <c r="DZ84" s="272"/>
      <c r="EA84" s="272"/>
      <c r="EB84" s="272"/>
      <c r="EC84" s="272"/>
      <c r="ED84" s="272"/>
      <c r="EE84" s="272"/>
      <c r="EF84" s="272"/>
      <c r="EG84" s="272"/>
      <c r="EH84" s="272"/>
      <c r="EI84" s="272"/>
      <c r="EJ84" s="273"/>
      <c r="EK84" s="271"/>
      <c r="EL84" s="272"/>
      <c r="EM84" s="272"/>
      <c r="EN84" s="272"/>
      <c r="EO84" s="272"/>
      <c r="EP84" s="272"/>
      <c r="EQ84" s="272"/>
      <c r="ER84" s="272"/>
      <c r="ES84" s="272"/>
      <c r="ET84" s="272"/>
      <c r="EU84" s="272"/>
      <c r="EV84" s="272"/>
      <c r="EW84" s="272"/>
      <c r="EX84" s="273"/>
      <c r="EY84" s="271"/>
      <c r="EZ84" s="272"/>
      <c r="FA84" s="272"/>
      <c r="FB84" s="272"/>
      <c r="FC84" s="272"/>
      <c r="FD84" s="272"/>
      <c r="FE84" s="272"/>
      <c r="FF84" s="272"/>
      <c r="FG84" s="272"/>
      <c r="FH84" s="272"/>
      <c r="FI84" s="272"/>
      <c r="FJ84" s="272"/>
      <c r="FK84" s="273"/>
    </row>
    <row r="85" spans="1:167" ht="11.1" customHeight="1">
      <c r="A85" s="12"/>
      <c r="B85" s="301" t="s">
        <v>450</v>
      </c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2"/>
      <c r="AT85" s="283"/>
      <c r="AU85" s="284"/>
      <c r="AV85" s="284"/>
      <c r="AW85" s="284"/>
      <c r="AX85" s="284"/>
      <c r="AY85" s="284"/>
      <c r="AZ85" s="284"/>
      <c r="BA85" s="285"/>
      <c r="BB85" s="283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5"/>
      <c r="BS85" s="271"/>
      <c r="BT85" s="272"/>
      <c r="BU85" s="272"/>
      <c r="BV85" s="272"/>
      <c r="BW85" s="272"/>
      <c r="BX85" s="272"/>
      <c r="BY85" s="273"/>
      <c r="BZ85" s="271"/>
      <c r="CA85" s="272"/>
      <c r="CB85" s="272"/>
      <c r="CC85" s="272"/>
      <c r="CD85" s="272"/>
      <c r="CE85" s="272"/>
      <c r="CF85" s="273"/>
      <c r="CG85" s="271"/>
      <c r="CH85" s="272"/>
      <c r="CI85" s="272"/>
      <c r="CJ85" s="272"/>
      <c r="CK85" s="272"/>
      <c r="CL85" s="272"/>
      <c r="CM85" s="273"/>
      <c r="CN85" s="271"/>
      <c r="CO85" s="272"/>
      <c r="CP85" s="272"/>
      <c r="CQ85" s="272"/>
      <c r="CR85" s="272"/>
      <c r="CS85" s="272"/>
      <c r="CT85" s="273"/>
      <c r="CU85" s="271"/>
      <c r="CV85" s="272"/>
      <c r="CW85" s="272"/>
      <c r="CX85" s="272"/>
      <c r="CY85" s="272"/>
      <c r="CZ85" s="272"/>
      <c r="DA85" s="273"/>
      <c r="DB85" s="271"/>
      <c r="DC85" s="272"/>
      <c r="DD85" s="272"/>
      <c r="DE85" s="272"/>
      <c r="DF85" s="272"/>
      <c r="DG85" s="272"/>
      <c r="DH85" s="273"/>
      <c r="DI85" s="271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3"/>
      <c r="DW85" s="271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3"/>
      <c r="EK85" s="271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3"/>
      <c r="EY85" s="271"/>
      <c r="EZ85" s="272"/>
      <c r="FA85" s="272"/>
      <c r="FB85" s="272"/>
      <c r="FC85" s="272"/>
      <c r="FD85" s="272"/>
      <c r="FE85" s="272"/>
      <c r="FF85" s="272"/>
      <c r="FG85" s="272"/>
      <c r="FH85" s="272"/>
      <c r="FI85" s="272"/>
      <c r="FJ85" s="272"/>
      <c r="FK85" s="273"/>
    </row>
    <row r="86" spans="1:167" ht="11.1" customHeight="1">
      <c r="A86" s="29"/>
      <c r="B86" s="261" t="s">
        <v>447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2"/>
      <c r="AT86" s="231"/>
      <c r="AU86" s="232"/>
      <c r="AV86" s="232"/>
      <c r="AW86" s="232"/>
      <c r="AX86" s="232"/>
      <c r="AY86" s="232"/>
      <c r="AZ86" s="232"/>
      <c r="BA86" s="233"/>
      <c r="BB86" s="231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2"/>
      <c r="BN86" s="232"/>
      <c r="BO86" s="232"/>
      <c r="BP86" s="232"/>
      <c r="BQ86" s="232"/>
      <c r="BR86" s="233"/>
      <c r="BS86" s="214"/>
      <c r="BT86" s="215"/>
      <c r="BU86" s="215"/>
      <c r="BV86" s="215"/>
      <c r="BW86" s="215"/>
      <c r="BX86" s="215"/>
      <c r="BY86" s="216"/>
      <c r="BZ86" s="214"/>
      <c r="CA86" s="215"/>
      <c r="CB86" s="215"/>
      <c r="CC86" s="215"/>
      <c r="CD86" s="215"/>
      <c r="CE86" s="215"/>
      <c r="CF86" s="216"/>
      <c r="CG86" s="214"/>
      <c r="CH86" s="215"/>
      <c r="CI86" s="215"/>
      <c r="CJ86" s="215"/>
      <c r="CK86" s="215"/>
      <c r="CL86" s="215"/>
      <c r="CM86" s="216"/>
      <c r="CN86" s="214"/>
      <c r="CO86" s="215"/>
      <c r="CP86" s="215"/>
      <c r="CQ86" s="215"/>
      <c r="CR86" s="215"/>
      <c r="CS86" s="215"/>
      <c r="CT86" s="216"/>
      <c r="CU86" s="214"/>
      <c r="CV86" s="215"/>
      <c r="CW86" s="215"/>
      <c r="CX86" s="215"/>
      <c r="CY86" s="215"/>
      <c r="CZ86" s="215"/>
      <c r="DA86" s="216"/>
      <c r="DB86" s="214"/>
      <c r="DC86" s="215"/>
      <c r="DD86" s="215"/>
      <c r="DE86" s="215"/>
      <c r="DF86" s="215"/>
      <c r="DG86" s="215"/>
      <c r="DH86" s="216"/>
      <c r="DI86" s="214"/>
      <c r="DJ86" s="215"/>
      <c r="DK86" s="215"/>
      <c r="DL86" s="215"/>
      <c r="DM86" s="215"/>
      <c r="DN86" s="215"/>
      <c r="DO86" s="215"/>
      <c r="DP86" s="215"/>
      <c r="DQ86" s="215"/>
      <c r="DR86" s="215"/>
      <c r="DS86" s="215"/>
      <c r="DT86" s="215"/>
      <c r="DU86" s="215"/>
      <c r="DV86" s="216"/>
      <c r="DW86" s="214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6"/>
      <c r="EK86" s="214"/>
      <c r="EL86" s="215"/>
      <c r="EM86" s="215"/>
      <c r="EN86" s="215"/>
      <c r="EO86" s="215"/>
      <c r="EP86" s="215"/>
      <c r="EQ86" s="215"/>
      <c r="ER86" s="215"/>
      <c r="ES86" s="215"/>
      <c r="ET86" s="215"/>
      <c r="EU86" s="215"/>
      <c r="EV86" s="215"/>
      <c r="EW86" s="215"/>
      <c r="EX86" s="216"/>
      <c r="EY86" s="214"/>
      <c r="EZ86" s="215"/>
      <c r="FA86" s="215"/>
      <c r="FB86" s="215"/>
      <c r="FC86" s="215"/>
      <c r="FD86" s="215"/>
      <c r="FE86" s="215"/>
      <c r="FF86" s="215"/>
      <c r="FG86" s="215"/>
      <c r="FH86" s="215"/>
      <c r="FI86" s="215"/>
      <c r="FJ86" s="215"/>
      <c r="FK86" s="216"/>
    </row>
    <row r="87" spans="1:167" ht="11.1" customHeight="1">
      <c r="A87" s="29"/>
      <c r="B87" s="261" t="s">
        <v>418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2"/>
      <c r="AT87" s="173" t="s">
        <v>79</v>
      </c>
      <c r="AU87" s="174"/>
      <c r="AV87" s="174"/>
      <c r="AW87" s="174"/>
      <c r="AX87" s="174"/>
      <c r="AY87" s="174"/>
      <c r="AZ87" s="174"/>
      <c r="BA87" s="175"/>
      <c r="BB87" s="201" t="s">
        <v>69</v>
      </c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202"/>
      <c r="BS87" s="198">
        <v>5</v>
      </c>
      <c r="BT87" s="199"/>
      <c r="BU87" s="199"/>
      <c r="BV87" s="199"/>
      <c r="BW87" s="199"/>
      <c r="BX87" s="199"/>
      <c r="BY87" s="200"/>
      <c r="BZ87" s="198">
        <v>1</v>
      </c>
      <c r="CA87" s="199"/>
      <c r="CB87" s="199"/>
      <c r="CC87" s="199"/>
      <c r="CD87" s="199"/>
      <c r="CE87" s="199"/>
      <c r="CF87" s="200"/>
      <c r="CG87" s="198">
        <v>9</v>
      </c>
      <c r="CH87" s="199"/>
      <c r="CI87" s="199"/>
      <c r="CJ87" s="199"/>
      <c r="CK87" s="199"/>
      <c r="CL87" s="199"/>
      <c r="CM87" s="200"/>
      <c r="CN87" s="198">
        <v>12</v>
      </c>
      <c r="CO87" s="199"/>
      <c r="CP87" s="199"/>
      <c r="CQ87" s="199"/>
      <c r="CR87" s="199"/>
      <c r="CS87" s="199"/>
      <c r="CT87" s="200"/>
      <c r="CU87" s="198"/>
      <c r="CV87" s="199"/>
      <c r="CW87" s="199"/>
      <c r="CX87" s="199"/>
      <c r="CY87" s="199"/>
      <c r="CZ87" s="199"/>
      <c r="DA87" s="200"/>
      <c r="DB87" s="198"/>
      <c r="DC87" s="199"/>
      <c r="DD87" s="199"/>
      <c r="DE87" s="199"/>
      <c r="DF87" s="199"/>
      <c r="DG87" s="199"/>
      <c r="DH87" s="200"/>
      <c r="DI87" s="198">
        <v>27</v>
      </c>
      <c r="DJ87" s="199"/>
      <c r="DK87" s="199"/>
      <c r="DL87" s="199"/>
      <c r="DM87" s="199"/>
      <c r="DN87" s="199"/>
      <c r="DO87" s="199"/>
      <c r="DP87" s="199"/>
      <c r="DQ87" s="199"/>
      <c r="DR87" s="199"/>
      <c r="DS87" s="199"/>
      <c r="DT87" s="199"/>
      <c r="DU87" s="199"/>
      <c r="DV87" s="200"/>
      <c r="DW87" s="198" t="s">
        <v>70</v>
      </c>
      <c r="DX87" s="199"/>
      <c r="DY87" s="199"/>
      <c r="DZ87" s="199"/>
      <c r="EA87" s="199"/>
      <c r="EB87" s="199"/>
      <c r="EC87" s="199"/>
      <c r="ED87" s="199"/>
      <c r="EE87" s="199"/>
      <c r="EF87" s="199"/>
      <c r="EG87" s="199"/>
      <c r="EH87" s="199"/>
      <c r="EI87" s="199"/>
      <c r="EJ87" s="200"/>
      <c r="EK87" s="198" t="s">
        <v>70</v>
      </c>
      <c r="EL87" s="199"/>
      <c r="EM87" s="199"/>
      <c r="EN87" s="199"/>
      <c r="EO87" s="199"/>
      <c r="EP87" s="199"/>
      <c r="EQ87" s="199"/>
      <c r="ER87" s="199"/>
      <c r="ES87" s="199"/>
      <c r="ET87" s="199"/>
      <c r="EU87" s="199"/>
      <c r="EV87" s="199"/>
      <c r="EW87" s="199"/>
      <c r="EX87" s="200"/>
      <c r="EY87" s="198">
        <v>27</v>
      </c>
      <c r="EZ87" s="199"/>
      <c r="FA87" s="199"/>
      <c r="FB87" s="199"/>
      <c r="FC87" s="199"/>
      <c r="FD87" s="199"/>
      <c r="FE87" s="199"/>
      <c r="FF87" s="199"/>
      <c r="FG87" s="199"/>
      <c r="FH87" s="199"/>
      <c r="FI87" s="199"/>
      <c r="FJ87" s="199"/>
      <c r="FK87" s="200"/>
    </row>
    <row r="88" spans="1:167" ht="11.1" customHeight="1">
      <c r="A88" s="29"/>
      <c r="B88" s="243" t="s">
        <v>80</v>
      </c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4"/>
      <c r="AT88" s="173" t="s">
        <v>81</v>
      </c>
      <c r="AU88" s="174"/>
      <c r="AV88" s="174"/>
      <c r="AW88" s="174"/>
      <c r="AX88" s="174"/>
      <c r="AY88" s="174"/>
      <c r="AZ88" s="174"/>
      <c r="BA88" s="175"/>
      <c r="BB88" s="201" t="s">
        <v>69</v>
      </c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202"/>
      <c r="BS88" s="198">
        <v>25</v>
      </c>
      <c r="BT88" s="199"/>
      <c r="BU88" s="199"/>
      <c r="BV88" s="199"/>
      <c r="BW88" s="199"/>
      <c r="BX88" s="199"/>
      <c r="BY88" s="200"/>
      <c r="BZ88" s="198"/>
      <c r="CA88" s="199"/>
      <c r="CB88" s="199"/>
      <c r="CC88" s="199"/>
      <c r="CD88" s="199"/>
      <c r="CE88" s="199"/>
      <c r="CF88" s="200"/>
      <c r="CG88" s="198" t="s">
        <v>70</v>
      </c>
      <c r="CH88" s="199"/>
      <c r="CI88" s="199"/>
      <c r="CJ88" s="199"/>
      <c r="CK88" s="199"/>
      <c r="CL88" s="199"/>
      <c r="CM88" s="200"/>
      <c r="CN88" s="198" t="s">
        <v>70</v>
      </c>
      <c r="CO88" s="199"/>
      <c r="CP88" s="199"/>
      <c r="CQ88" s="199"/>
      <c r="CR88" s="199"/>
      <c r="CS88" s="199"/>
      <c r="CT88" s="200"/>
      <c r="CU88" s="198" t="s">
        <v>70</v>
      </c>
      <c r="CV88" s="199"/>
      <c r="CW88" s="199"/>
      <c r="CX88" s="199"/>
      <c r="CY88" s="199"/>
      <c r="CZ88" s="199"/>
      <c r="DA88" s="200"/>
      <c r="DB88" s="198" t="s">
        <v>70</v>
      </c>
      <c r="DC88" s="199"/>
      <c r="DD88" s="199"/>
      <c r="DE88" s="199"/>
      <c r="DF88" s="199"/>
      <c r="DG88" s="199"/>
      <c r="DH88" s="200"/>
      <c r="DI88" s="198">
        <v>25</v>
      </c>
      <c r="DJ88" s="199"/>
      <c r="DK88" s="199"/>
      <c r="DL88" s="199"/>
      <c r="DM88" s="199"/>
      <c r="DN88" s="199"/>
      <c r="DO88" s="199"/>
      <c r="DP88" s="199"/>
      <c r="DQ88" s="199"/>
      <c r="DR88" s="199"/>
      <c r="DS88" s="199"/>
      <c r="DT88" s="199"/>
      <c r="DU88" s="199"/>
      <c r="DV88" s="200"/>
      <c r="DW88" s="198" t="s">
        <v>70</v>
      </c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200"/>
      <c r="EK88" s="198" t="s">
        <v>70</v>
      </c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200"/>
      <c r="EY88" s="198">
        <v>25</v>
      </c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200"/>
    </row>
    <row r="89" spans="1:167" ht="10.5" customHeight="1">
      <c r="A89" s="42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17"/>
      <c r="AU89" s="17"/>
      <c r="AV89" s="17"/>
      <c r="AW89" s="17"/>
      <c r="AX89" s="17"/>
      <c r="AY89" s="17"/>
      <c r="AZ89" s="17"/>
      <c r="BA89" s="17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</row>
    <row r="90" spans="1:167">
      <c r="F90" s="1" t="s">
        <v>458</v>
      </c>
      <c r="DX90" s="42"/>
      <c r="DY90" s="42"/>
    </row>
    <row r="91" spans="1:167" ht="3" customHeight="1"/>
  </sheetData>
  <mergeCells count="931">
    <mergeCell ref="B85:AS85"/>
    <mergeCell ref="B87:AS87"/>
    <mergeCell ref="B83:AS83"/>
    <mergeCell ref="AT80:BA82"/>
    <mergeCell ref="B84:AS84"/>
    <mergeCell ref="B86:AS86"/>
    <mergeCell ref="B88:AS88"/>
    <mergeCell ref="CG87:CM87"/>
    <mergeCell ref="AT83:BA86"/>
    <mergeCell ref="BB87:BR87"/>
    <mergeCell ref="AT87:BA87"/>
    <mergeCell ref="BS80:BY82"/>
    <mergeCell ref="BB80:BR82"/>
    <mergeCell ref="B80:AS80"/>
    <mergeCell ref="B82:AS82"/>
    <mergeCell ref="B81:AS81"/>
    <mergeCell ref="BZ88:CF88"/>
    <mergeCell ref="CG88:CM88"/>
    <mergeCell ref="BZ80:CF82"/>
    <mergeCell ref="BZ83:CF86"/>
    <mergeCell ref="BZ87:CF87"/>
    <mergeCell ref="CG80:CM82"/>
    <mergeCell ref="CG83:CM86"/>
    <mergeCell ref="AT88:BA88"/>
    <mergeCell ref="BS88:BY88"/>
    <mergeCell ref="BS87:BY87"/>
    <mergeCell ref="BB83:BR86"/>
    <mergeCell ref="BS83:BY86"/>
    <mergeCell ref="BB88:BR88"/>
    <mergeCell ref="BS75:BY75"/>
    <mergeCell ref="BB72:BR72"/>
    <mergeCell ref="BB75:BR75"/>
    <mergeCell ref="BS73:BY73"/>
    <mergeCell ref="BS72:BY72"/>
    <mergeCell ref="AT61:BA61"/>
    <mergeCell ref="BS64:BY64"/>
    <mergeCell ref="BB58:BR58"/>
    <mergeCell ref="BS71:BY71"/>
    <mergeCell ref="BB69:BR69"/>
    <mergeCell ref="BB70:BR70"/>
    <mergeCell ref="BS66:BY66"/>
    <mergeCell ref="BB66:BR66"/>
    <mergeCell ref="BS68:BY68"/>
    <mergeCell ref="BB59:BR59"/>
    <mergeCell ref="BS61:BY61"/>
    <mergeCell ref="BS65:BY65"/>
    <mergeCell ref="BS58:BY58"/>
    <mergeCell ref="BS70:BY70"/>
    <mergeCell ref="BB68:BR68"/>
    <mergeCell ref="BB71:BR71"/>
    <mergeCell ref="BS69:BY69"/>
    <mergeCell ref="AT62:BA62"/>
    <mergeCell ref="AT66:BA66"/>
    <mergeCell ref="CN87:CT87"/>
    <mergeCell ref="DB80:DH82"/>
    <mergeCell ref="DW88:EJ88"/>
    <mergeCell ref="EK87:EX87"/>
    <mergeCell ref="DI80:DV82"/>
    <mergeCell ref="EK83:EX86"/>
    <mergeCell ref="CN80:CT82"/>
    <mergeCell ref="DW87:EJ87"/>
    <mergeCell ref="DB88:DH88"/>
    <mergeCell ref="CN83:CT86"/>
    <mergeCell ref="CN88:CT88"/>
    <mergeCell ref="CN66:CT66"/>
    <mergeCell ref="CG61:CM61"/>
    <mergeCell ref="CN67:CT67"/>
    <mergeCell ref="CG67:CM67"/>
    <mergeCell ref="CN62:CT62"/>
    <mergeCell ref="DW68:EJ68"/>
    <mergeCell ref="DW72:EJ72"/>
    <mergeCell ref="DB64:DH64"/>
    <mergeCell ref="CU61:DA61"/>
    <mergeCell ref="CU62:DA62"/>
    <mergeCell ref="CU63:DA63"/>
    <mergeCell ref="CU66:DA66"/>
    <mergeCell ref="CU64:DA64"/>
    <mergeCell ref="EY80:FK82"/>
    <mergeCell ref="EY87:FK87"/>
    <mergeCell ref="EY83:FK86"/>
    <mergeCell ref="EY88:FK88"/>
    <mergeCell ref="CU88:DA88"/>
    <mergeCell ref="EY75:FK75"/>
    <mergeCell ref="CU87:DA87"/>
    <mergeCell ref="CU83:DA86"/>
    <mergeCell ref="CU80:DA82"/>
    <mergeCell ref="DI83:DV86"/>
    <mergeCell ref="EK75:EX75"/>
    <mergeCell ref="DW83:EJ86"/>
    <mergeCell ref="DI87:DV87"/>
    <mergeCell ref="DW76:EJ76"/>
    <mergeCell ref="EK88:EX88"/>
    <mergeCell ref="DB75:DH75"/>
    <mergeCell ref="DI76:DV76"/>
    <mergeCell ref="EK79:EX79"/>
    <mergeCell ref="EK80:EX82"/>
    <mergeCell ref="DW80:EJ82"/>
    <mergeCell ref="DB77:DH77"/>
    <mergeCell ref="DI88:DV88"/>
    <mergeCell ref="DB83:DH86"/>
    <mergeCell ref="DB87:DH87"/>
    <mergeCell ref="EY64:FK64"/>
    <mergeCell ref="BZ62:CF62"/>
    <mergeCell ref="BZ65:CF65"/>
    <mergeCell ref="EY71:FK71"/>
    <mergeCell ref="EY68:FK68"/>
    <mergeCell ref="EY70:FK70"/>
    <mergeCell ref="EY74:FK74"/>
    <mergeCell ref="DI64:DV64"/>
    <mergeCell ref="CU67:DA67"/>
    <mergeCell ref="EK74:EX74"/>
    <mergeCell ref="EK69:EX69"/>
    <mergeCell ref="EK66:EX66"/>
    <mergeCell ref="CG65:CM65"/>
    <mergeCell ref="DW66:EJ66"/>
    <mergeCell ref="DB67:DH67"/>
    <mergeCell ref="EK67:EX67"/>
    <mergeCell ref="DI63:DV63"/>
    <mergeCell ref="DB66:DH66"/>
    <mergeCell ref="DI62:DV62"/>
    <mergeCell ref="DI66:DV66"/>
    <mergeCell ref="DB63:DH63"/>
    <mergeCell ref="DB65:DH65"/>
    <mergeCell ref="EY65:FK65"/>
    <mergeCell ref="EK65:EX65"/>
    <mergeCell ref="EY72:FK72"/>
    <mergeCell ref="EY69:FK69"/>
    <mergeCell ref="EY67:FK67"/>
    <mergeCell ref="EY73:FK73"/>
    <mergeCell ref="EY66:FK66"/>
    <mergeCell ref="EK68:EX68"/>
    <mergeCell ref="EK73:EX73"/>
    <mergeCell ref="EK72:EX72"/>
    <mergeCell ref="B27:AS27"/>
    <mergeCell ref="AT27:BA27"/>
    <mergeCell ref="AT48:BA48"/>
    <mergeCell ref="BB48:BR48"/>
    <mergeCell ref="AT47:BA47"/>
    <mergeCell ref="BB47:BR47"/>
    <mergeCell ref="BB33:BR33"/>
    <mergeCell ref="AT42:BA42"/>
    <mergeCell ref="AT43:BA44"/>
    <mergeCell ref="BB45:BR45"/>
    <mergeCell ref="B47:AS47"/>
    <mergeCell ref="B36:AS36"/>
    <mergeCell ref="AT36:BA36"/>
    <mergeCell ref="AT41:BA41"/>
    <mergeCell ref="B33:AS33"/>
    <mergeCell ref="AT40:BA40"/>
    <mergeCell ref="AT77:BA77"/>
    <mergeCell ref="AT76:BA76"/>
    <mergeCell ref="AT67:BA67"/>
    <mergeCell ref="B68:AS68"/>
    <mergeCell ref="B72:AS72"/>
    <mergeCell ref="B67:AS67"/>
    <mergeCell ref="AT75:BA75"/>
    <mergeCell ref="AT74:BA74"/>
    <mergeCell ref="B73:AS73"/>
    <mergeCell ref="B71:AS71"/>
    <mergeCell ref="AT68:BA68"/>
    <mergeCell ref="B75:AS75"/>
    <mergeCell ref="AT73:BA73"/>
    <mergeCell ref="B74:AS74"/>
    <mergeCell ref="AT71:BA71"/>
    <mergeCell ref="AT70:BA70"/>
    <mergeCell ref="AT33:BA33"/>
    <mergeCell ref="B40:AS40"/>
    <mergeCell ref="B41:AS41"/>
    <mergeCell ref="AT35:BA35"/>
    <mergeCell ref="A43:AS43"/>
    <mergeCell ref="B52:AS52"/>
    <mergeCell ref="AT51:BA52"/>
    <mergeCell ref="AT50:BA50"/>
    <mergeCell ref="B44:AS44"/>
    <mergeCell ref="B39:AS39"/>
    <mergeCell ref="AT37:BA38"/>
    <mergeCell ref="B42:AS42"/>
    <mergeCell ref="AT45:BA45"/>
    <mergeCell ref="B45:AS45"/>
    <mergeCell ref="B46:AS46"/>
    <mergeCell ref="B51:AS51"/>
    <mergeCell ref="B48:AS48"/>
    <mergeCell ref="B49:AS49"/>
    <mergeCell ref="B35:AS35"/>
    <mergeCell ref="B38:AS38"/>
    <mergeCell ref="B34:AS34"/>
    <mergeCell ref="AT46:BA46"/>
    <mergeCell ref="AT34:BA34"/>
    <mergeCell ref="A37:AS37"/>
    <mergeCell ref="B61:AS61"/>
    <mergeCell ref="BZ61:CF61"/>
    <mergeCell ref="CN76:CT76"/>
    <mergeCell ref="CN77:CT77"/>
    <mergeCell ref="BB36:BR36"/>
    <mergeCell ref="BS36:BY36"/>
    <mergeCell ref="BZ41:CF41"/>
    <mergeCell ref="BZ40:CF40"/>
    <mergeCell ref="BS55:BY55"/>
    <mergeCell ref="BZ50:CF50"/>
    <mergeCell ref="BS50:BY50"/>
    <mergeCell ref="BS49:BY49"/>
    <mergeCell ref="BZ53:CF54"/>
    <mergeCell ref="BZ49:CF49"/>
    <mergeCell ref="BZ51:CF52"/>
    <mergeCell ref="BB51:BR52"/>
    <mergeCell ref="BB50:BR50"/>
    <mergeCell ref="BB39:BR39"/>
    <mergeCell ref="BS39:BY39"/>
    <mergeCell ref="BZ37:CF38"/>
    <mergeCell ref="BB37:BR38"/>
    <mergeCell ref="B69:AS69"/>
    <mergeCell ref="AT69:BA69"/>
    <mergeCell ref="B70:AS70"/>
    <mergeCell ref="AT30:BA30"/>
    <mergeCell ref="BZ30:CF30"/>
    <mergeCell ref="BB30:BR30"/>
    <mergeCell ref="BS37:BY38"/>
    <mergeCell ref="BZ39:CF39"/>
    <mergeCell ref="BB42:BR42"/>
    <mergeCell ref="BS40:BY40"/>
    <mergeCell ref="BZ42:CF42"/>
    <mergeCell ref="B30:AS30"/>
    <mergeCell ref="AT32:BA32"/>
    <mergeCell ref="AT31:BA31"/>
    <mergeCell ref="B31:AS31"/>
    <mergeCell ref="B32:AS32"/>
    <mergeCell ref="AT39:BA39"/>
    <mergeCell ref="BZ35:CF35"/>
    <mergeCell ref="BB35:BR35"/>
    <mergeCell ref="BS35:BY35"/>
    <mergeCell ref="BB34:BR34"/>
    <mergeCell ref="BZ34:CF34"/>
    <mergeCell ref="BZ33:CF33"/>
    <mergeCell ref="BS31:BY31"/>
    <mergeCell ref="BS30:BY30"/>
    <mergeCell ref="BS33:BY33"/>
    <mergeCell ref="BS34:BY34"/>
    <mergeCell ref="CG30:CM30"/>
    <mergeCell ref="CG31:CM31"/>
    <mergeCell ref="CG29:CM29"/>
    <mergeCell ref="BZ31:CF31"/>
    <mergeCell ref="BZ28:CF28"/>
    <mergeCell ref="CG32:CM32"/>
    <mergeCell ref="BB29:BR29"/>
    <mergeCell ref="BS29:BY29"/>
    <mergeCell ref="CN29:CT29"/>
    <mergeCell ref="DI14:DV14"/>
    <mergeCell ref="DI13:DV13"/>
    <mergeCell ref="DW19:EJ19"/>
    <mergeCell ref="DW20:EJ20"/>
    <mergeCell ref="DW24:EJ24"/>
    <mergeCell ref="DI17:DV17"/>
    <mergeCell ref="DI9:DV9"/>
    <mergeCell ref="DW14:EJ14"/>
    <mergeCell ref="DW15:EJ15"/>
    <mergeCell ref="DI15:DV15"/>
    <mergeCell ref="DI16:DV16"/>
    <mergeCell ref="DW9:EJ9"/>
    <mergeCell ref="DW10:EJ10"/>
    <mergeCell ref="DI11:DV12"/>
    <mergeCell ref="DI19:DV19"/>
    <mergeCell ref="DB26:DH26"/>
    <mergeCell ref="CU26:DA26"/>
    <mergeCell ref="BS23:BY23"/>
    <mergeCell ref="BS24:BY24"/>
    <mergeCell ref="BS25:BY25"/>
    <mergeCell ref="BS26:BY26"/>
    <mergeCell ref="BZ23:CF23"/>
    <mergeCell ref="AT23:BA23"/>
    <mergeCell ref="BB23:BR23"/>
    <mergeCell ref="B22:AS22"/>
    <mergeCell ref="AT22:BA22"/>
    <mergeCell ref="BB22:BR22"/>
    <mergeCell ref="BZ22:CF22"/>
    <mergeCell ref="BS22:BY22"/>
    <mergeCell ref="B23:AS23"/>
    <mergeCell ref="DB22:DH22"/>
    <mergeCell ref="DB23:DH23"/>
    <mergeCell ref="DB25:DH25"/>
    <mergeCell ref="CU22:DA22"/>
    <mergeCell ref="CG23:CM23"/>
    <mergeCell ref="CN24:CT24"/>
    <mergeCell ref="CG24:CM24"/>
    <mergeCell ref="EY56:FK57"/>
    <mergeCell ref="EK56:EX57"/>
    <mergeCell ref="DI56:DV57"/>
    <mergeCell ref="EY47:FK47"/>
    <mergeCell ref="DI55:DV55"/>
    <mergeCell ref="DW51:EJ52"/>
    <mergeCell ref="DI50:DV50"/>
    <mergeCell ref="DI48:DV48"/>
    <mergeCell ref="EY50:FK50"/>
    <mergeCell ref="EY49:FK49"/>
    <mergeCell ref="EK50:EX50"/>
    <mergeCell ref="EK48:EX48"/>
    <mergeCell ref="DW55:EJ55"/>
    <mergeCell ref="EY55:FK55"/>
    <mergeCell ref="EK55:EX55"/>
    <mergeCell ref="DW50:EJ50"/>
    <mergeCell ref="DW53:EJ54"/>
    <mergeCell ref="EY48:FK48"/>
    <mergeCell ref="EY60:FK60"/>
    <mergeCell ref="DW61:EJ61"/>
    <mergeCell ref="DB61:DH61"/>
    <mergeCell ref="EY61:FK61"/>
    <mergeCell ref="DW58:EJ58"/>
    <mergeCell ref="DB62:DH62"/>
    <mergeCell ref="DI58:DV58"/>
    <mergeCell ref="DI61:DV61"/>
    <mergeCell ref="DB60:DH60"/>
    <mergeCell ref="CG33:CM33"/>
    <mergeCell ref="BZ24:CF24"/>
    <mergeCell ref="CN25:CT25"/>
    <mergeCell ref="BZ25:CF25"/>
    <mergeCell ref="CG25:CM25"/>
    <mergeCell ref="BZ29:CF29"/>
    <mergeCell ref="CG35:CM35"/>
    <mergeCell ref="BZ36:CF36"/>
    <mergeCell ref="B28:AS28"/>
    <mergeCell ref="CG34:CM34"/>
    <mergeCell ref="CN30:CT30"/>
    <mergeCell ref="CN31:CT31"/>
    <mergeCell ref="CN28:CT28"/>
    <mergeCell ref="CG26:CM26"/>
    <mergeCell ref="CN26:CT26"/>
    <mergeCell ref="B26:AS26"/>
    <mergeCell ref="B24:AS24"/>
    <mergeCell ref="BB31:BR31"/>
    <mergeCell ref="CG27:CM27"/>
    <mergeCell ref="CG28:CM28"/>
    <mergeCell ref="CN32:CT32"/>
    <mergeCell ref="BB32:BR32"/>
    <mergeCell ref="BS32:BY32"/>
    <mergeCell ref="BZ32:CF32"/>
    <mergeCell ref="BB24:BR24"/>
    <mergeCell ref="AT25:BA25"/>
    <mergeCell ref="BB25:BR25"/>
    <mergeCell ref="CU29:DA29"/>
    <mergeCell ref="CU28:DA28"/>
    <mergeCell ref="B29:AS29"/>
    <mergeCell ref="AT28:BA28"/>
    <mergeCell ref="BB28:BR28"/>
    <mergeCell ref="BS28:BY28"/>
    <mergeCell ref="B25:AS25"/>
    <mergeCell ref="CU27:DA27"/>
    <mergeCell ref="CU25:DA25"/>
    <mergeCell ref="CU24:DA24"/>
    <mergeCell ref="BZ27:CF27"/>
    <mergeCell ref="CN27:CT27"/>
    <mergeCell ref="BS27:BY27"/>
    <mergeCell ref="DI26:DV26"/>
    <mergeCell ref="DB33:DH33"/>
    <mergeCell ref="CU30:DA30"/>
    <mergeCell ref="CU31:DA31"/>
    <mergeCell ref="DB31:DH31"/>
    <mergeCell ref="CU41:DA41"/>
    <mergeCell ref="CU32:DA32"/>
    <mergeCell ref="CU40:DA40"/>
    <mergeCell ref="CU33:DA33"/>
    <mergeCell ref="DB37:DH38"/>
    <mergeCell ref="DB32:DH32"/>
    <mergeCell ref="DI30:DV30"/>
    <mergeCell ref="CU37:DA38"/>
    <mergeCell ref="DI37:DV38"/>
    <mergeCell ref="DI29:DV29"/>
    <mergeCell ref="DI32:DV32"/>
    <mergeCell ref="DI31:DV31"/>
    <mergeCell ref="DI28:DV28"/>
    <mergeCell ref="DB29:DH29"/>
    <mergeCell ref="DI27:DV27"/>
    <mergeCell ref="DB34:DH34"/>
    <mergeCell ref="CU36:DA36"/>
    <mergeCell ref="DB30:DH30"/>
    <mergeCell ref="DI35:DV35"/>
    <mergeCell ref="DI33:DV33"/>
    <mergeCell ref="CN33:CT33"/>
    <mergeCell ref="CU49:DA49"/>
    <mergeCell ref="CU51:DA52"/>
    <mergeCell ref="DB48:DH48"/>
    <mergeCell ref="DB47:DH47"/>
    <mergeCell ref="CU48:DA48"/>
    <mergeCell ref="DB49:DH49"/>
    <mergeCell ref="DB50:DH50"/>
    <mergeCell ref="CU47:DA47"/>
    <mergeCell ref="DB45:DH45"/>
    <mergeCell ref="CN43:CT44"/>
    <mergeCell ref="DB41:DH41"/>
    <mergeCell ref="CU39:DA39"/>
    <mergeCell ref="DB39:DH39"/>
    <mergeCell ref="CN41:CT41"/>
    <mergeCell ref="DB36:DH36"/>
    <mergeCell ref="DB35:DH35"/>
    <mergeCell ref="CU35:DA35"/>
    <mergeCell ref="CU34:DA34"/>
    <mergeCell ref="CN36:CT36"/>
    <mergeCell ref="CN35:CT35"/>
    <mergeCell ref="B16:AS16"/>
    <mergeCell ref="BB16:BR16"/>
    <mergeCell ref="AT13:BA13"/>
    <mergeCell ref="BB13:BR13"/>
    <mergeCell ref="B15:AS15"/>
    <mergeCell ref="B13:AS13"/>
    <mergeCell ref="B14:AS14"/>
    <mergeCell ref="AT15:BA15"/>
    <mergeCell ref="BB15:BR15"/>
    <mergeCell ref="AT16:BA16"/>
    <mergeCell ref="B17:AS17"/>
    <mergeCell ref="AT17:BA17"/>
    <mergeCell ref="BB21:BR21"/>
    <mergeCell ref="B19:AS19"/>
    <mergeCell ref="B18:AS18"/>
    <mergeCell ref="AT18:BA18"/>
    <mergeCell ref="AT19:BA19"/>
    <mergeCell ref="BS20:BY20"/>
    <mergeCell ref="BS18:BY18"/>
    <mergeCell ref="AT20:BA20"/>
    <mergeCell ref="BB19:BR19"/>
    <mergeCell ref="CN34:CT34"/>
    <mergeCell ref="AT24:BA24"/>
    <mergeCell ref="BB18:BR18"/>
    <mergeCell ref="B21:AS21"/>
    <mergeCell ref="B20:AS20"/>
    <mergeCell ref="AT21:BA21"/>
    <mergeCell ref="BS21:BY21"/>
    <mergeCell ref="EY4:FK8"/>
    <mergeCell ref="DW7:EJ7"/>
    <mergeCell ref="CG5:CM8"/>
    <mergeCell ref="BZ5:CF8"/>
    <mergeCell ref="DI10:DV10"/>
    <mergeCell ref="DI21:DV21"/>
    <mergeCell ref="DI5:DV5"/>
    <mergeCell ref="DI7:DV7"/>
    <mergeCell ref="CG10:CM10"/>
    <mergeCell ref="DB5:DH8"/>
    <mergeCell ref="BS4:DH4"/>
    <mergeCell ref="DI6:DV6"/>
    <mergeCell ref="BZ16:CF16"/>
    <mergeCell ref="BS16:BY16"/>
    <mergeCell ref="BS17:BY17"/>
    <mergeCell ref="CN16:CT16"/>
    <mergeCell ref="CG19:CM19"/>
    <mergeCell ref="CN20:CT20"/>
    <mergeCell ref="CG20:CM20"/>
    <mergeCell ref="DI25:DV25"/>
    <mergeCell ref="DW22:EJ22"/>
    <mergeCell ref="DW17:EJ17"/>
    <mergeCell ref="DB24:DH24"/>
    <mergeCell ref="DB20:DH20"/>
    <mergeCell ref="CN19:CT19"/>
    <mergeCell ref="CG17:CM17"/>
    <mergeCell ref="CN17:CT17"/>
    <mergeCell ref="CN18:CT18"/>
    <mergeCell ref="DB17:DH17"/>
    <mergeCell ref="DB21:DH21"/>
    <mergeCell ref="DI23:DV23"/>
    <mergeCell ref="CN21:CT21"/>
    <mergeCell ref="CU21:DA21"/>
    <mergeCell ref="CU23:DA23"/>
    <mergeCell ref="CG22:CM22"/>
    <mergeCell ref="CG21:CM21"/>
    <mergeCell ref="CN23:CT23"/>
    <mergeCell ref="CN22:CT22"/>
    <mergeCell ref="BZ19:CF19"/>
    <mergeCell ref="BZ21:CF21"/>
    <mergeCell ref="DI24:DV24"/>
    <mergeCell ref="DW25:EJ25"/>
    <mergeCell ref="A2:FK2"/>
    <mergeCell ref="A4:AS8"/>
    <mergeCell ref="AT4:BA8"/>
    <mergeCell ref="BB4:BR8"/>
    <mergeCell ref="DW4:EX4"/>
    <mergeCell ref="BZ10:CF10"/>
    <mergeCell ref="BZ15:CF15"/>
    <mergeCell ref="EK5:EX8"/>
    <mergeCell ref="DI4:DV4"/>
    <mergeCell ref="BS5:BY8"/>
    <mergeCell ref="DW8:EJ8"/>
    <mergeCell ref="CU5:DA8"/>
    <mergeCell ref="CN5:CT8"/>
    <mergeCell ref="DW5:EJ5"/>
    <mergeCell ref="DW6:EJ6"/>
    <mergeCell ref="AT14:BA14"/>
    <mergeCell ref="AT11:BA12"/>
    <mergeCell ref="B10:AS10"/>
    <mergeCell ref="A11:AS11"/>
    <mergeCell ref="B12:AS12"/>
    <mergeCell ref="BB9:BR9"/>
    <mergeCell ref="A9:AS9"/>
    <mergeCell ref="CU9:DA9"/>
    <mergeCell ref="DI8:DV8"/>
    <mergeCell ref="CG18:CM18"/>
    <mergeCell ref="CG15:CM15"/>
    <mergeCell ref="CN15:CT15"/>
    <mergeCell ref="CU15:DA15"/>
    <mergeCell ref="CG14:CM14"/>
    <mergeCell ref="CG11:CM12"/>
    <mergeCell ref="CG13:CM13"/>
    <mergeCell ref="CU11:DA12"/>
    <mergeCell ref="CU17:DA17"/>
    <mergeCell ref="BS9:BY9"/>
    <mergeCell ref="AT9:BA9"/>
    <mergeCell ref="DB9:DH9"/>
    <mergeCell ref="CN10:CT10"/>
    <mergeCell ref="CU13:DA13"/>
    <mergeCell ref="BB10:BR10"/>
    <mergeCell ref="DB13:DH13"/>
    <mergeCell ref="DB11:DH12"/>
    <mergeCell ref="BS11:BY12"/>
    <mergeCell ref="DB16:DH16"/>
    <mergeCell ref="DB10:DH10"/>
    <mergeCell ref="DB15:DH15"/>
    <mergeCell ref="DB14:DH14"/>
    <mergeCell ref="CU16:DA16"/>
    <mergeCell ref="BZ9:CF9"/>
    <mergeCell ref="CG9:CM9"/>
    <mergeCell ref="CN9:CT9"/>
    <mergeCell ref="BZ14:CF14"/>
    <mergeCell ref="CN14:CT14"/>
    <mergeCell ref="CU14:DA14"/>
    <mergeCell ref="CU10:DA10"/>
    <mergeCell ref="CN11:CT12"/>
    <mergeCell ref="CN13:CT13"/>
    <mergeCell ref="CG16:CM16"/>
    <mergeCell ref="BB14:BR14"/>
    <mergeCell ref="BB11:BR12"/>
    <mergeCell ref="BS14:BY14"/>
    <mergeCell ref="BZ11:CF12"/>
    <mergeCell ref="BS15:BY15"/>
    <mergeCell ref="BS13:BY13"/>
    <mergeCell ref="BZ13:CF13"/>
    <mergeCell ref="BS10:BY10"/>
    <mergeCell ref="AT10:BA10"/>
    <mergeCell ref="BB20:BR20"/>
    <mergeCell ref="BB17:BR17"/>
    <mergeCell ref="BZ18:CF18"/>
    <mergeCell ref="BZ17:CF17"/>
    <mergeCell ref="BS19:BY19"/>
    <mergeCell ref="BZ20:CF20"/>
    <mergeCell ref="AT29:BA29"/>
    <mergeCell ref="BB27:BR27"/>
    <mergeCell ref="DW16:EJ16"/>
    <mergeCell ref="DB18:DH18"/>
    <mergeCell ref="DI18:DV18"/>
    <mergeCell ref="DW18:EJ18"/>
    <mergeCell ref="DI20:DV20"/>
    <mergeCell ref="CU20:DA20"/>
    <mergeCell ref="DW23:EJ23"/>
    <mergeCell ref="DI22:DV22"/>
    <mergeCell ref="CU19:DA19"/>
    <mergeCell ref="CU18:DA18"/>
    <mergeCell ref="DB19:DH19"/>
    <mergeCell ref="DB27:DH27"/>
    <mergeCell ref="DB28:DH28"/>
    <mergeCell ref="BZ26:CF26"/>
    <mergeCell ref="BB26:BR26"/>
    <mergeCell ref="AT26:BA26"/>
    <mergeCell ref="EY33:FK33"/>
    <mergeCell ref="EK11:EX12"/>
    <mergeCell ref="DW13:EJ13"/>
    <mergeCell ref="DW11:EJ12"/>
    <mergeCell ref="EK10:EX10"/>
    <mergeCell ref="EY30:FK30"/>
    <mergeCell ref="EK21:EX21"/>
    <mergeCell ref="EY26:FK26"/>
    <mergeCell ref="EY21:FK21"/>
    <mergeCell ref="EK27:EX27"/>
    <mergeCell ref="EY23:FK23"/>
    <mergeCell ref="EK24:EX24"/>
    <mergeCell ref="EY25:FK25"/>
    <mergeCell ref="EY22:FK22"/>
    <mergeCell ref="EY29:FK29"/>
    <mergeCell ref="EY27:FK27"/>
    <mergeCell ref="DW21:EJ21"/>
    <mergeCell ref="EK18:EX18"/>
    <mergeCell ref="EK19:EX19"/>
    <mergeCell ref="EY28:FK28"/>
    <mergeCell ref="DW28:EJ28"/>
    <mergeCell ref="DW29:EJ29"/>
    <mergeCell ref="DW27:EJ27"/>
    <mergeCell ref="DW30:EJ30"/>
    <mergeCell ref="EY32:FK32"/>
    <mergeCell ref="EK13:EX13"/>
    <mergeCell ref="EK16:EX16"/>
    <mergeCell ref="EK14:EX14"/>
    <mergeCell ref="EY14:FK14"/>
    <mergeCell ref="EY31:FK31"/>
    <mergeCell ref="EK30:EX30"/>
    <mergeCell ref="EY24:FK24"/>
    <mergeCell ref="EY18:FK18"/>
    <mergeCell ref="EY16:FK16"/>
    <mergeCell ref="EK29:EX29"/>
    <mergeCell ref="EK25:EX25"/>
    <mergeCell ref="EK26:EX26"/>
    <mergeCell ref="EK28:EX28"/>
    <mergeCell ref="EK17:EX17"/>
    <mergeCell ref="EK22:EX22"/>
    <mergeCell ref="EK23:EX23"/>
    <mergeCell ref="DW26:EJ26"/>
    <mergeCell ref="EK9:EX9"/>
    <mergeCell ref="EY11:FK12"/>
    <mergeCell ref="EK20:EX20"/>
    <mergeCell ref="EY10:FK10"/>
    <mergeCell ref="EY9:FK9"/>
    <mergeCell ref="EY20:FK20"/>
    <mergeCell ref="EY19:FK19"/>
    <mergeCell ref="EY13:FK13"/>
    <mergeCell ref="EY15:FK15"/>
    <mergeCell ref="EY17:FK17"/>
    <mergeCell ref="EK15:EX15"/>
    <mergeCell ref="EK39:EX39"/>
    <mergeCell ref="DW31:EJ31"/>
    <mergeCell ref="EK37:EX38"/>
    <mergeCell ref="EK31:EX31"/>
    <mergeCell ref="DW35:EJ35"/>
    <mergeCell ref="DW34:EJ34"/>
    <mergeCell ref="DW32:EJ32"/>
    <mergeCell ref="DW33:EJ33"/>
    <mergeCell ref="EK32:EX32"/>
    <mergeCell ref="EK33:EX33"/>
    <mergeCell ref="DW36:EJ36"/>
    <mergeCell ref="EK42:EX42"/>
    <mergeCell ref="EK47:EX47"/>
    <mergeCell ref="DW67:EJ67"/>
    <mergeCell ref="DW37:EJ38"/>
    <mergeCell ref="DI34:DV34"/>
    <mergeCell ref="DI46:DV46"/>
    <mergeCell ref="DI40:DV40"/>
    <mergeCell ref="EY39:FK39"/>
    <mergeCell ref="DI39:DV39"/>
    <mergeCell ref="EK36:EX36"/>
    <mergeCell ref="EK35:EX35"/>
    <mergeCell ref="EY42:FK42"/>
    <mergeCell ref="EY34:FK34"/>
    <mergeCell ref="EK34:EX34"/>
    <mergeCell ref="EY36:FK36"/>
    <mergeCell ref="EY41:FK41"/>
    <mergeCell ref="EY37:FK38"/>
    <mergeCell ref="DW42:EJ42"/>
    <mergeCell ref="EK49:EX49"/>
    <mergeCell ref="EK40:EX40"/>
    <mergeCell ref="EK43:EX44"/>
    <mergeCell ref="DI36:DV36"/>
    <mergeCell ref="DW41:EJ41"/>
    <mergeCell ref="DW39:EJ39"/>
    <mergeCell ref="CG36:CM36"/>
    <mergeCell ref="CG41:CM41"/>
    <mergeCell ref="DB40:DH40"/>
    <mergeCell ref="CG39:CM39"/>
    <mergeCell ref="BS41:BY41"/>
    <mergeCell ref="DB43:DH44"/>
    <mergeCell ref="CU45:DA45"/>
    <mergeCell ref="CU43:DA44"/>
    <mergeCell ref="DB46:DH46"/>
    <mergeCell ref="CN39:CT39"/>
    <mergeCell ref="CN37:CT38"/>
    <mergeCell ref="CN40:CT40"/>
    <mergeCell ref="CG37:CM38"/>
    <mergeCell ref="DW43:EJ44"/>
    <mergeCell ref="DW64:EJ64"/>
    <mergeCell ref="DW40:EJ40"/>
    <mergeCell ref="DI42:DV42"/>
    <mergeCell ref="DW48:EJ48"/>
    <mergeCell ref="DW46:EJ46"/>
    <mergeCell ref="CU46:DA46"/>
    <mergeCell ref="CU42:DA42"/>
    <mergeCell ref="DB42:DH42"/>
    <mergeCell ref="DI41:DV41"/>
    <mergeCell ref="DI53:DV54"/>
    <mergeCell ref="DB53:DH54"/>
    <mergeCell ref="DB51:DH52"/>
    <mergeCell ref="DI47:DV47"/>
    <mergeCell ref="DB58:DH58"/>
    <mergeCell ref="DB59:DH59"/>
    <mergeCell ref="DI43:DV44"/>
    <mergeCell ref="DI51:DV52"/>
    <mergeCell ref="DI45:DV45"/>
    <mergeCell ref="DW63:EJ63"/>
    <mergeCell ref="DB56:DH57"/>
    <mergeCell ref="CN61:CT61"/>
    <mergeCell ref="CN63:CT63"/>
    <mergeCell ref="CN64:CT64"/>
    <mergeCell ref="CN65:CT65"/>
    <mergeCell ref="DB55:DH55"/>
    <mergeCell ref="CN47:CT47"/>
    <mergeCell ref="CU55:DA55"/>
    <mergeCell ref="CU60:DA60"/>
    <mergeCell ref="CU56:DA57"/>
    <mergeCell ref="CU59:DA59"/>
    <mergeCell ref="CU65:DA65"/>
    <mergeCell ref="CU58:DA58"/>
    <mergeCell ref="CU50:DA50"/>
    <mergeCell ref="CU53:DA54"/>
    <mergeCell ref="DI79:DV79"/>
    <mergeCell ref="DW65:EJ65"/>
    <mergeCell ref="EK71:EX71"/>
    <mergeCell ref="EK70:EX70"/>
    <mergeCell ref="DW75:EJ75"/>
    <mergeCell ref="DI77:DV77"/>
    <mergeCell ref="DI75:DV75"/>
    <mergeCell ref="DI74:DV74"/>
    <mergeCell ref="DI78:DV78"/>
    <mergeCell ref="DI67:DV67"/>
    <mergeCell ref="DI68:DV68"/>
    <mergeCell ref="DW69:EJ69"/>
    <mergeCell ref="DI70:DV70"/>
    <mergeCell ref="DW73:EJ73"/>
    <mergeCell ref="DI71:DV71"/>
    <mergeCell ref="DW74:EJ74"/>
    <mergeCell ref="DI73:DV73"/>
    <mergeCell ref="DW70:EJ70"/>
    <mergeCell ref="DW71:EJ71"/>
    <mergeCell ref="EK64:EX64"/>
    <mergeCell ref="EK62:EX62"/>
    <mergeCell ref="DW56:EJ57"/>
    <mergeCell ref="DI49:DV49"/>
    <mergeCell ref="DI60:DV60"/>
    <mergeCell ref="DI59:DV59"/>
    <mergeCell ref="EK45:EX45"/>
    <mergeCell ref="EK59:EX59"/>
    <mergeCell ref="DI65:DV65"/>
    <mergeCell ref="EK46:EX46"/>
    <mergeCell ref="EK63:EX63"/>
    <mergeCell ref="EK58:EX58"/>
    <mergeCell ref="EY77:FK77"/>
    <mergeCell ref="DW77:EJ77"/>
    <mergeCell ref="EK76:EX76"/>
    <mergeCell ref="EY76:FK76"/>
    <mergeCell ref="EK77:EX77"/>
    <mergeCell ref="EY35:FK35"/>
    <mergeCell ref="DW45:EJ45"/>
    <mergeCell ref="DW47:EJ47"/>
    <mergeCell ref="EY58:FK58"/>
    <mergeCell ref="EY62:FK62"/>
    <mergeCell ref="EY63:FK63"/>
    <mergeCell ref="EY53:FK54"/>
    <mergeCell ref="EY51:FK52"/>
    <mergeCell ref="EY59:FK59"/>
    <mergeCell ref="EK61:EX61"/>
    <mergeCell ref="DW62:EJ62"/>
    <mergeCell ref="EY46:FK46"/>
    <mergeCell ref="EK41:EX41"/>
    <mergeCell ref="DW60:EJ60"/>
    <mergeCell ref="DW59:EJ59"/>
    <mergeCell ref="DW49:EJ49"/>
    <mergeCell ref="EK51:EX52"/>
    <mergeCell ref="EK53:EX54"/>
    <mergeCell ref="EK60:EX60"/>
    <mergeCell ref="EY45:FK45"/>
    <mergeCell ref="EY43:FK44"/>
    <mergeCell ref="EY40:FK40"/>
    <mergeCell ref="EK78:EX78"/>
    <mergeCell ref="EY78:FK78"/>
    <mergeCell ref="EY79:FK79"/>
    <mergeCell ref="CG49:CM49"/>
    <mergeCell ref="CN53:CT54"/>
    <mergeCell ref="CN50:CT50"/>
    <mergeCell ref="CN51:CT52"/>
    <mergeCell ref="CN49:CT49"/>
    <mergeCell ref="CG50:CM50"/>
    <mergeCell ref="CG55:CM55"/>
    <mergeCell ref="CG51:CM52"/>
    <mergeCell ref="CN55:CT55"/>
    <mergeCell ref="CG40:CM40"/>
    <mergeCell ref="CN58:CT58"/>
    <mergeCell ref="CN60:CT60"/>
    <mergeCell ref="CN56:CT57"/>
    <mergeCell ref="CN59:CT59"/>
    <mergeCell ref="CG63:CM63"/>
    <mergeCell ref="CG64:CM64"/>
    <mergeCell ref="CG60:CM60"/>
    <mergeCell ref="CG70:CM70"/>
    <mergeCell ref="BS51:BY52"/>
    <mergeCell ref="BS59:BY59"/>
    <mergeCell ref="CG58:CM58"/>
    <mergeCell ref="BZ48:CF48"/>
    <mergeCell ref="CG48:CM48"/>
    <mergeCell ref="BZ47:CF47"/>
    <mergeCell ref="BS47:BY47"/>
    <mergeCell ref="BS42:BY42"/>
    <mergeCell ref="CG43:CM44"/>
    <mergeCell ref="CG42:CM42"/>
    <mergeCell ref="BS45:BY45"/>
    <mergeCell ref="BZ46:CF46"/>
    <mergeCell ref="BS46:BY46"/>
    <mergeCell ref="BS48:BY48"/>
    <mergeCell ref="CG46:CM46"/>
    <mergeCell ref="BZ43:CF44"/>
    <mergeCell ref="BZ45:CF45"/>
    <mergeCell ref="BS43:BY44"/>
    <mergeCell ref="CG59:CM59"/>
    <mergeCell ref="BZ58:CF58"/>
    <mergeCell ref="BZ56:CF57"/>
    <mergeCell ref="BS56:BY57"/>
    <mergeCell ref="CG56:CM57"/>
    <mergeCell ref="CG53:CM54"/>
    <mergeCell ref="BB40:BR40"/>
    <mergeCell ref="CG45:CM45"/>
    <mergeCell ref="CN48:CT48"/>
    <mergeCell ref="CG47:CM47"/>
    <mergeCell ref="CN46:CT46"/>
    <mergeCell ref="CN42:CT42"/>
    <mergeCell ref="CN45:CT45"/>
    <mergeCell ref="BB41:BR41"/>
    <mergeCell ref="BB49:BR49"/>
    <mergeCell ref="BB43:BR44"/>
    <mergeCell ref="BB46:BR46"/>
    <mergeCell ref="BZ66:CF66"/>
    <mergeCell ref="BB67:BR67"/>
    <mergeCell ref="BB65:BR65"/>
    <mergeCell ref="BZ67:CF67"/>
    <mergeCell ref="BS67:BY67"/>
    <mergeCell ref="BZ64:CF64"/>
    <mergeCell ref="BZ63:CF63"/>
    <mergeCell ref="CG62:CM62"/>
    <mergeCell ref="BZ60:CF60"/>
    <mergeCell ref="CG66:CM66"/>
    <mergeCell ref="BZ59:CF59"/>
    <mergeCell ref="BS60:BY60"/>
    <mergeCell ref="BS62:BY62"/>
    <mergeCell ref="BS63:BY63"/>
    <mergeCell ref="BB55:BR55"/>
    <mergeCell ref="BB56:BR57"/>
    <mergeCell ref="BB53:BR54"/>
    <mergeCell ref="BB60:BR60"/>
    <mergeCell ref="BB61:BR61"/>
    <mergeCell ref="BS53:BY54"/>
    <mergeCell ref="BZ55:CF55"/>
    <mergeCell ref="B63:AS63"/>
    <mergeCell ref="AT63:BA63"/>
    <mergeCell ref="B64:AS64"/>
    <mergeCell ref="B65:AS65"/>
    <mergeCell ref="AT65:BA65"/>
    <mergeCell ref="B62:AS62"/>
    <mergeCell ref="B66:AS66"/>
    <mergeCell ref="BB62:BR62"/>
    <mergeCell ref="BB63:BR63"/>
    <mergeCell ref="AT64:BA64"/>
    <mergeCell ref="BB64:BR64"/>
    <mergeCell ref="B60:AS60"/>
    <mergeCell ref="AT49:BA49"/>
    <mergeCell ref="B50:AS50"/>
    <mergeCell ref="AT58:BA58"/>
    <mergeCell ref="AT59:BA59"/>
    <mergeCell ref="AT60:BA60"/>
    <mergeCell ref="A53:AS53"/>
    <mergeCell ref="B59:AS59"/>
    <mergeCell ref="AT56:BA57"/>
    <mergeCell ref="B57:AS57"/>
    <mergeCell ref="B58:AS58"/>
    <mergeCell ref="AT55:BA55"/>
    <mergeCell ref="A56:AS56"/>
    <mergeCell ref="AT53:BA54"/>
    <mergeCell ref="B54:AS54"/>
    <mergeCell ref="B55:AS55"/>
    <mergeCell ref="DB68:DH68"/>
    <mergeCell ref="BZ69:CF69"/>
    <mergeCell ref="BZ70:CF70"/>
    <mergeCell ref="CG68:CM68"/>
    <mergeCell ref="CN68:CT68"/>
    <mergeCell ref="CU68:DA68"/>
    <mergeCell ref="CN70:CT70"/>
    <mergeCell ref="BZ68:CF68"/>
    <mergeCell ref="DI72:DV72"/>
    <mergeCell ref="BZ72:CF72"/>
    <mergeCell ref="DB70:DH70"/>
    <mergeCell ref="DB69:DH69"/>
    <mergeCell ref="DB71:DH71"/>
    <mergeCell ref="BZ71:CF71"/>
    <mergeCell ref="CG72:CM72"/>
    <mergeCell ref="CG71:CM71"/>
    <mergeCell ref="DI69:DV69"/>
    <mergeCell ref="CU71:DA71"/>
    <mergeCell ref="CU70:DA70"/>
    <mergeCell ref="CU69:DA69"/>
    <mergeCell ref="CU72:DA72"/>
    <mergeCell ref="CN71:CT71"/>
    <mergeCell ref="CN69:CT69"/>
    <mergeCell ref="CG69:CM69"/>
    <mergeCell ref="BZ74:CF74"/>
    <mergeCell ref="BB74:BR74"/>
    <mergeCell ref="BB73:BR73"/>
    <mergeCell ref="BS74:BY74"/>
    <mergeCell ref="AT72:BA72"/>
    <mergeCell ref="CG75:CM75"/>
    <mergeCell ref="CN75:CT75"/>
    <mergeCell ref="DB74:DH74"/>
    <mergeCell ref="CU73:DA73"/>
    <mergeCell ref="BZ75:CF75"/>
    <mergeCell ref="BZ73:CF73"/>
    <mergeCell ref="CU75:DA75"/>
    <mergeCell ref="CG74:CM74"/>
    <mergeCell ref="CN72:CT72"/>
    <mergeCell ref="DB72:DH72"/>
    <mergeCell ref="CU74:DA74"/>
    <mergeCell ref="CN73:CT73"/>
    <mergeCell ref="CG73:CM73"/>
    <mergeCell ref="CN74:CT74"/>
    <mergeCell ref="DB73:DH73"/>
    <mergeCell ref="CU79:DA79"/>
    <mergeCell ref="BB79:BR79"/>
    <mergeCell ref="CN79:CT79"/>
    <mergeCell ref="CU78:DA78"/>
    <mergeCell ref="BS78:BY78"/>
    <mergeCell ref="CG78:CM78"/>
    <mergeCell ref="BZ78:CF78"/>
    <mergeCell ref="CG77:CM77"/>
    <mergeCell ref="BZ77:CF77"/>
    <mergeCell ref="CU76:DA76"/>
    <mergeCell ref="DB76:DH76"/>
    <mergeCell ref="B78:AS78"/>
    <mergeCell ref="DW79:EJ79"/>
    <mergeCell ref="BZ79:CF79"/>
    <mergeCell ref="DW78:EJ78"/>
    <mergeCell ref="BS79:BY79"/>
    <mergeCell ref="AT78:BA78"/>
    <mergeCell ref="BB78:BR78"/>
    <mergeCell ref="CN78:CT78"/>
    <mergeCell ref="B76:AS76"/>
    <mergeCell ref="CG76:CM76"/>
    <mergeCell ref="BB76:BR76"/>
    <mergeCell ref="BS76:BY76"/>
    <mergeCell ref="BZ76:CF76"/>
    <mergeCell ref="BB77:BR77"/>
    <mergeCell ref="BS77:BY77"/>
    <mergeCell ref="B77:AS77"/>
    <mergeCell ref="CG79:CM79"/>
    <mergeCell ref="DB79:DH79"/>
    <mergeCell ref="CU77:DA77"/>
    <mergeCell ref="DB78:DH78"/>
    <mergeCell ref="B79:AS79"/>
    <mergeCell ref="AT79:BA79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FK219"/>
  <sheetViews>
    <sheetView view="pageBreakPreview" zoomScaleSheetLayoutView="100" workbookViewId="0">
      <pane xSplit="45" ySplit="9" topLeftCell="AZ115" activePane="bottomRight" state="frozen"/>
      <selection pane="topRight" activeCell="AT1" sqref="AT1"/>
      <selection pane="bottomLeft" activeCell="A10" sqref="A10"/>
      <selection pane="bottomRight" activeCell="FB102" sqref="FB102:FK106"/>
    </sheetView>
  </sheetViews>
  <sheetFormatPr defaultColWidth="0.85546875" defaultRowHeight="12.75"/>
  <cols>
    <col min="1" max="2" width="1" style="1" customWidth="1"/>
    <col min="3" max="27" width="0.85546875" style="1"/>
    <col min="28" max="28" width="0.85546875" style="1" customWidth="1"/>
    <col min="29" max="44" width="0.85546875" style="1"/>
    <col min="45" max="46" width="1.140625" style="1" customWidth="1"/>
    <col min="47" max="61" width="0.85546875" style="1"/>
    <col min="62" max="62" width="1.140625" style="1" customWidth="1"/>
    <col min="63" max="100" width="0.85546875" style="1"/>
    <col min="101" max="101" width="0.85546875" style="1" customWidth="1"/>
    <col min="102" max="102" width="0.85546875" style="1"/>
    <col min="103" max="103" width="0.7109375" style="1" customWidth="1"/>
    <col min="104" max="130" width="0.85546875" style="1"/>
    <col min="131" max="131" width="0.85546875" style="1" customWidth="1"/>
    <col min="132" max="132" width="1" style="1" customWidth="1"/>
    <col min="133" max="153" width="0.85546875" style="1"/>
    <col min="154" max="154" width="1" style="1" customWidth="1"/>
    <col min="155" max="155" width="0.5703125" style="1" customWidth="1"/>
    <col min="156" max="156" width="1.140625" style="1" customWidth="1"/>
    <col min="157" max="157" width="1" style="1" customWidth="1"/>
    <col min="158" max="166" width="0.85546875" style="1"/>
    <col min="167" max="167" width="1.5703125" style="1" customWidth="1"/>
    <col min="168" max="16384" width="0.85546875" style="1"/>
  </cols>
  <sheetData>
    <row r="1" spans="1:167" ht="3" customHeight="1"/>
    <row r="2" spans="1:167" ht="12.75" customHeight="1">
      <c r="A2" s="172" t="s">
        <v>442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</row>
    <row r="3" spans="1:167" ht="3" customHeight="1"/>
    <row r="4" spans="1:167" ht="12.75" customHeight="1">
      <c r="FK4" s="37" t="s">
        <v>421</v>
      </c>
    </row>
    <row r="5" spans="1:167" ht="11.25" customHeight="1">
      <c r="FK5" s="37" t="s">
        <v>82</v>
      </c>
    </row>
    <row r="6" spans="1:167" ht="11.25" customHeight="1">
      <c r="A6" s="181" t="s">
        <v>443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81" t="s">
        <v>266</v>
      </c>
      <c r="AD6" s="182"/>
      <c r="AE6" s="182"/>
      <c r="AF6" s="182"/>
      <c r="AG6" s="182"/>
      <c r="AH6" s="182"/>
      <c r="AI6" s="182"/>
      <c r="AJ6" s="183"/>
      <c r="AK6" s="181" t="s">
        <v>507</v>
      </c>
      <c r="AL6" s="182"/>
      <c r="AM6" s="182"/>
      <c r="AN6" s="182"/>
      <c r="AO6" s="182"/>
      <c r="AP6" s="182"/>
      <c r="AQ6" s="182"/>
      <c r="AR6" s="182"/>
      <c r="AS6" s="182"/>
      <c r="AT6" s="183"/>
      <c r="AU6" s="278" t="s">
        <v>422</v>
      </c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9"/>
      <c r="CB6" s="181" t="s">
        <v>502</v>
      </c>
      <c r="CC6" s="182"/>
      <c r="CD6" s="182"/>
      <c r="CE6" s="182"/>
      <c r="CF6" s="182"/>
      <c r="CG6" s="182"/>
      <c r="CH6" s="182"/>
      <c r="CI6" s="182"/>
      <c r="CJ6" s="182"/>
      <c r="CK6" s="182"/>
      <c r="CL6" s="183"/>
      <c r="CM6" s="263" t="s">
        <v>503</v>
      </c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5"/>
      <c r="DI6" s="118" t="s">
        <v>540</v>
      </c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367"/>
      <c r="DX6" s="181" t="s">
        <v>555</v>
      </c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3"/>
    </row>
    <row r="7" spans="1:167" ht="11.25" customHeigh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1"/>
      <c r="AC7" s="139"/>
      <c r="AD7" s="140"/>
      <c r="AE7" s="140"/>
      <c r="AF7" s="140"/>
      <c r="AG7" s="140"/>
      <c r="AH7" s="140"/>
      <c r="AI7" s="140"/>
      <c r="AJ7" s="141"/>
      <c r="AK7" s="139"/>
      <c r="AL7" s="140"/>
      <c r="AM7" s="140"/>
      <c r="AN7" s="140"/>
      <c r="AO7" s="140"/>
      <c r="AP7" s="140"/>
      <c r="AQ7" s="140"/>
      <c r="AR7" s="140"/>
      <c r="AS7" s="140"/>
      <c r="AT7" s="141"/>
      <c r="AU7" s="41"/>
      <c r="AV7" s="42"/>
      <c r="AW7" s="42"/>
      <c r="AX7" s="42"/>
      <c r="AY7" s="42"/>
      <c r="AZ7" s="42"/>
      <c r="BA7" s="42"/>
      <c r="BB7" s="42"/>
      <c r="BC7" s="42"/>
      <c r="BD7" s="43" t="s">
        <v>84</v>
      </c>
      <c r="BE7" s="363" t="s">
        <v>114</v>
      </c>
      <c r="BF7" s="363"/>
      <c r="BG7" s="363"/>
      <c r="BH7" s="42" t="s">
        <v>8</v>
      </c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3" t="s">
        <v>85</v>
      </c>
      <c r="BV7" s="363" t="s">
        <v>115</v>
      </c>
      <c r="BW7" s="363"/>
      <c r="BX7" s="363"/>
      <c r="BY7" s="56" t="s">
        <v>8</v>
      </c>
      <c r="BZ7" s="56"/>
      <c r="CA7" s="58"/>
      <c r="CB7" s="139"/>
      <c r="CC7" s="140"/>
      <c r="CD7" s="140"/>
      <c r="CE7" s="140"/>
      <c r="CF7" s="140"/>
      <c r="CG7" s="140"/>
      <c r="CH7" s="140"/>
      <c r="CI7" s="140"/>
      <c r="CJ7" s="140"/>
      <c r="CK7" s="140"/>
      <c r="CL7" s="141"/>
      <c r="CM7" s="371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2"/>
      <c r="DB7" s="372"/>
      <c r="DC7" s="372"/>
      <c r="DD7" s="372"/>
      <c r="DE7" s="372"/>
      <c r="DF7" s="372"/>
      <c r="DG7" s="372"/>
      <c r="DH7" s="373"/>
      <c r="DI7" s="368"/>
      <c r="DJ7" s="369"/>
      <c r="DK7" s="369"/>
      <c r="DL7" s="369"/>
      <c r="DM7" s="369"/>
      <c r="DN7" s="369"/>
      <c r="DO7" s="369"/>
      <c r="DP7" s="369"/>
      <c r="DQ7" s="369"/>
      <c r="DR7" s="369"/>
      <c r="DS7" s="369"/>
      <c r="DT7" s="369"/>
      <c r="DU7" s="369"/>
      <c r="DV7" s="369"/>
      <c r="DW7" s="370"/>
      <c r="DX7" s="139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1"/>
    </row>
    <row r="8" spans="1:167" ht="11.25" customHeight="1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1"/>
      <c r="AC8" s="139"/>
      <c r="AD8" s="140"/>
      <c r="AE8" s="140"/>
      <c r="AF8" s="140"/>
      <c r="AG8" s="140"/>
      <c r="AH8" s="140"/>
      <c r="AI8" s="140"/>
      <c r="AJ8" s="141"/>
      <c r="AK8" s="139"/>
      <c r="AL8" s="140"/>
      <c r="AM8" s="140"/>
      <c r="AN8" s="140"/>
      <c r="AO8" s="140"/>
      <c r="AP8" s="140"/>
      <c r="AQ8" s="140"/>
      <c r="AR8" s="140"/>
      <c r="AS8" s="140"/>
      <c r="AT8" s="141"/>
      <c r="AU8" s="29"/>
      <c r="AV8" s="30"/>
      <c r="AW8" s="30"/>
      <c r="AX8" s="30"/>
      <c r="AY8" s="30"/>
      <c r="AZ8" s="30"/>
      <c r="BA8" s="30"/>
      <c r="BB8" s="30"/>
      <c r="BC8" s="30"/>
      <c r="BD8" s="59"/>
      <c r="BE8" s="68"/>
      <c r="BF8" s="68"/>
      <c r="BG8" s="68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59"/>
      <c r="BV8" s="68"/>
      <c r="BW8" s="68"/>
      <c r="BX8" s="68"/>
      <c r="BY8" s="68"/>
      <c r="BZ8" s="68"/>
      <c r="CA8" s="60"/>
      <c r="CB8" s="139"/>
      <c r="CC8" s="140"/>
      <c r="CD8" s="140"/>
      <c r="CE8" s="140"/>
      <c r="CF8" s="140"/>
      <c r="CG8" s="140"/>
      <c r="CH8" s="140"/>
      <c r="CI8" s="140"/>
      <c r="CJ8" s="140"/>
      <c r="CK8" s="140"/>
      <c r="CL8" s="141"/>
      <c r="CM8" s="374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6"/>
      <c r="DI8" s="368"/>
      <c r="DJ8" s="369"/>
      <c r="DK8" s="369"/>
      <c r="DL8" s="369"/>
      <c r="DM8" s="369"/>
      <c r="DN8" s="369"/>
      <c r="DO8" s="369"/>
      <c r="DP8" s="369"/>
      <c r="DQ8" s="369"/>
      <c r="DR8" s="369"/>
      <c r="DS8" s="369"/>
      <c r="DT8" s="369"/>
      <c r="DU8" s="369"/>
      <c r="DV8" s="369"/>
      <c r="DW8" s="370"/>
      <c r="DX8" s="142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4"/>
    </row>
    <row r="9" spans="1:167" s="33" customForma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1"/>
      <c r="AC9" s="139"/>
      <c r="AD9" s="140"/>
      <c r="AE9" s="140"/>
      <c r="AF9" s="140"/>
      <c r="AG9" s="140"/>
      <c r="AH9" s="140"/>
      <c r="AI9" s="140"/>
      <c r="AJ9" s="141"/>
      <c r="AK9" s="139"/>
      <c r="AL9" s="140"/>
      <c r="AM9" s="140"/>
      <c r="AN9" s="140"/>
      <c r="AO9" s="140"/>
      <c r="AP9" s="140"/>
      <c r="AQ9" s="140"/>
      <c r="AR9" s="140"/>
      <c r="AS9" s="140"/>
      <c r="AT9" s="141"/>
      <c r="AU9" s="278" t="s">
        <v>512</v>
      </c>
      <c r="AV9" s="277"/>
      <c r="AW9" s="277"/>
      <c r="AX9" s="277"/>
      <c r="AY9" s="277"/>
      <c r="AZ9" s="277"/>
      <c r="BA9" s="277"/>
      <c r="BB9" s="277"/>
      <c r="BC9" s="277"/>
      <c r="BD9" s="277"/>
      <c r="BE9" s="279"/>
      <c r="BF9" s="278" t="s">
        <v>512</v>
      </c>
      <c r="BG9" s="277"/>
      <c r="BH9" s="277"/>
      <c r="BI9" s="277"/>
      <c r="BJ9" s="277"/>
      <c r="BK9" s="277"/>
      <c r="BL9" s="277"/>
      <c r="BM9" s="277"/>
      <c r="BN9" s="277"/>
      <c r="BO9" s="277"/>
      <c r="BP9" s="279"/>
      <c r="BQ9" s="278" t="s">
        <v>233</v>
      </c>
      <c r="BR9" s="277"/>
      <c r="BS9" s="277"/>
      <c r="BT9" s="277"/>
      <c r="BU9" s="277"/>
      <c r="BV9" s="277"/>
      <c r="BW9" s="277"/>
      <c r="BX9" s="277"/>
      <c r="BY9" s="277"/>
      <c r="BZ9" s="277"/>
      <c r="CA9" s="279"/>
      <c r="CB9" s="139"/>
      <c r="CC9" s="140"/>
      <c r="CD9" s="140"/>
      <c r="CE9" s="140"/>
      <c r="CF9" s="140"/>
      <c r="CG9" s="140"/>
      <c r="CH9" s="140"/>
      <c r="CI9" s="140"/>
      <c r="CJ9" s="140"/>
      <c r="CK9" s="140"/>
      <c r="CL9" s="141"/>
      <c r="CM9" s="278" t="s">
        <v>504</v>
      </c>
      <c r="CN9" s="277"/>
      <c r="CO9" s="277"/>
      <c r="CP9" s="277"/>
      <c r="CQ9" s="277"/>
      <c r="CR9" s="277"/>
      <c r="CS9" s="277"/>
      <c r="CT9" s="277"/>
      <c r="CU9" s="277"/>
      <c r="CV9" s="277"/>
      <c r="CW9" s="279"/>
      <c r="CX9" s="278" t="s">
        <v>60</v>
      </c>
      <c r="CY9" s="277"/>
      <c r="CZ9" s="277"/>
      <c r="DA9" s="277"/>
      <c r="DB9" s="277"/>
      <c r="DC9" s="277"/>
      <c r="DD9" s="277"/>
      <c r="DE9" s="277"/>
      <c r="DF9" s="277"/>
      <c r="DG9" s="277"/>
      <c r="DH9" s="279"/>
      <c r="DI9" s="41"/>
      <c r="DJ9" s="42"/>
      <c r="DK9" s="42"/>
      <c r="DL9" s="42"/>
      <c r="DM9" s="42"/>
      <c r="DN9" s="42"/>
      <c r="DO9" s="42"/>
      <c r="DP9" s="42"/>
      <c r="DQ9" s="67" t="s">
        <v>509</v>
      </c>
      <c r="DR9" s="363" t="s">
        <v>115</v>
      </c>
      <c r="DS9" s="363"/>
      <c r="DT9" s="363"/>
      <c r="DU9" s="42" t="s">
        <v>8</v>
      </c>
      <c r="DV9" s="42"/>
      <c r="DW9" s="69"/>
      <c r="DX9" s="278" t="s">
        <v>425</v>
      </c>
      <c r="DY9" s="277"/>
      <c r="DZ9" s="277"/>
      <c r="EA9" s="277"/>
      <c r="EB9" s="277"/>
      <c r="EC9" s="277"/>
      <c r="ED9" s="277"/>
      <c r="EE9" s="277"/>
      <c r="EF9" s="277"/>
      <c r="EG9" s="279"/>
      <c r="EH9" s="278" t="s">
        <v>426</v>
      </c>
      <c r="EI9" s="277"/>
      <c r="EJ9" s="277"/>
      <c r="EK9" s="277"/>
      <c r="EL9" s="277"/>
      <c r="EM9" s="277"/>
      <c r="EN9" s="277"/>
      <c r="EO9" s="277"/>
      <c r="EP9" s="277"/>
      <c r="EQ9" s="279"/>
      <c r="ER9" s="278" t="s">
        <v>427</v>
      </c>
      <c r="ES9" s="277"/>
      <c r="ET9" s="277"/>
      <c r="EU9" s="277"/>
      <c r="EV9" s="277"/>
      <c r="EW9" s="277"/>
      <c r="EX9" s="277"/>
      <c r="EY9" s="277"/>
      <c r="EZ9" s="277"/>
      <c r="FA9" s="279"/>
      <c r="FB9" s="278" t="s">
        <v>166</v>
      </c>
      <c r="FC9" s="277"/>
      <c r="FD9" s="277"/>
      <c r="FE9" s="277"/>
      <c r="FF9" s="277"/>
      <c r="FG9" s="277"/>
      <c r="FH9" s="277"/>
      <c r="FI9" s="277"/>
      <c r="FJ9" s="277"/>
      <c r="FK9" s="279"/>
    </row>
    <row r="10" spans="1:167" s="55" customFormat="1" ht="11.1" customHeight="1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1"/>
      <c r="AC10" s="139"/>
      <c r="AD10" s="140"/>
      <c r="AE10" s="140"/>
      <c r="AF10" s="140"/>
      <c r="AG10" s="140"/>
      <c r="AH10" s="140"/>
      <c r="AI10" s="140"/>
      <c r="AJ10" s="141"/>
      <c r="AK10" s="139"/>
      <c r="AL10" s="140"/>
      <c r="AM10" s="140"/>
      <c r="AN10" s="140"/>
      <c r="AO10" s="140"/>
      <c r="AP10" s="140"/>
      <c r="AQ10" s="140"/>
      <c r="AR10" s="140"/>
      <c r="AS10" s="140"/>
      <c r="AT10" s="141"/>
      <c r="AU10" s="282" t="s">
        <v>513</v>
      </c>
      <c r="AV10" s="280"/>
      <c r="AW10" s="280"/>
      <c r="AX10" s="280"/>
      <c r="AY10" s="280"/>
      <c r="AZ10" s="280"/>
      <c r="BA10" s="280"/>
      <c r="BB10" s="280"/>
      <c r="BC10" s="280"/>
      <c r="BD10" s="280"/>
      <c r="BE10" s="281"/>
      <c r="BF10" s="282" t="s">
        <v>518</v>
      </c>
      <c r="BG10" s="280"/>
      <c r="BH10" s="280"/>
      <c r="BI10" s="280"/>
      <c r="BJ10" s="280"/>
      <c r="BK10" s="280"/>
      <c r="BL10" s="280"/>
      <c r="BM10" s="280"/>
      <c r="BN10" s="280"/>
      <c r="BO10" s="280"/>
      <c r="BP10" s="281"/>
      <c r="BQ10" s="282" t="s">
        <v>522</v>
      </c>
      <c r="BR10" s="280"/>
      <c r="BS10" s="280"/>
      <c r="BT10" s="280"/>
      <c r="BU10" s="280"/>
      <c r="BV10" s="280"/>
      <c r="BW10" s="280"/>
      <c r="BX10" s="280"/>
      <c r="BY10" s="280"/>
      <c r="BZ10" s="280"/>
      <c r="CA10" s="281"/>
      <c r="CB10" s="139"/>
      <c r="CC10" s="140"/>
      <c r="CD10" s="140"/>
      <c r="CE10" s="140"/>
      <c r="CF10" s="140"/>
      <c r="CG10" s="140"/>
      <c r="CH10" s="140"/>
      <c r="CI10" s="140"/>
      <c r="CJ10" s="140"/>
      <c r="CK10" s="140"/>
      <c r="CL10" s="141"/>
      <c r="CM10" s="282" t="s">
        <v>166</v>
      </c>
      <c r="CN10" s="280"/>
      <c r="CO10" s="280"/>
      <c r="CP10" s="280"/>
      <c r="CQ10" s="280"/>
      <c r="CR10" s="280"/>
      <c r="CS10" s="280"/>
      <c r="CT10" s="280"/>
      <c r="CU10" s="280"/>
      <c r="CV10" s="280"/>
      <c r="CW10" s="281"/>
      <c r="CX10" s="282"/>
      <c r="CY10" s="280"/>
      <c r="CZ10" s="280"/>
      <c r="DA10" s="280"/>
      <c r="DB10" s="280"/>
      <c r="DC10" s="280"/>
      <c r="DD10" s="280"/>
      <c r="DE10" s="280"/>
      <c r="DF10" s="280"/>
      <c r="DG10" s="280"/>
      <c r="DH10" s="281"/>
      <c r="DI10" s="282" t="s">
        <v>423</v>
      </c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1"/>
      <c r="DX10" s="282" t="s">
        <v>429</v>
      </c>
      <c r="DY10" s="280"/>
      <c r="DZ10" s="280"/>
      <c r="EA10" s="280"/>
      <c r="EB10" s="280"/>
      <c r="EC10" s="280"/>
      <c r="ED10" s="280"/>
      <c r="EE10" s="280"/>
      <c r="EF10" s="280"/>
      <c r="EG10" s="281"/>
      <c r="EH10" s="282" t="s">
        <v>430</v>
      </c>
      <c r="EI10" s="280"/>
      <c r="EJ10" s="280"/>
      <c r="EK10" s="280"/>
      <c r="EL10" s="280"/>
      <c r="EM10" s="280"/>
      <c r="EN10" s="280"/>
      <c r="EO10" s="280"/>
      <c r="EP10" s="280"/>
      <c r="EQ10" s="281"/>
      <c r="ER10" s="282" t="s">
        <v>426</v>
      </c>
      <c r="ES10" s="280"/>
      <c r="ET10" s="280"/>
      <c r="EU10" s="280"/>
      <c r="EV10" s="280"/>
      <c r="EW10" s="280"/>
      <c r="EX10" s="280"/>
      <c r="EY10" s="280"/>
      <c r="EZ10" s="280"/>
      <c r="FA10" s="281"/>
      <c r="FB10" s="282" t="s">
        <v>431</v>
      </c>
      <c r="FC10" s="280"/>
      <c r="FD10" s="280"/>
      <c r="FE10" s="280"/>
      <c r="FF10" s="280"/>
      <c r="FG10" s="280"/>
      <c r="FH10" s="280"/>
      <c r="FI10" s="280"/>
      <c r="FJ10" s="280"/>
      <c r="FK10" s="281"/>
    </row>
    <row r="11" spans="1:167" ht="11.1" customHeight="1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  <c r="AC11" s="139"/>
      <c r="AD11" s="140"/>
      <c r="AE11" s="140"/>
      <c r="AF11" s="140"/>
      <c r="AG11" s="140"/>
      <c r="AH11" s="140"/>
      <c r="AI11" s="140"/>
      <c r="AJ11" s="141"/>
      <c r="AK11" s="139"/>
      <c r="AL11" s="140"/>
      <c r="AM11" s="140"/>
      <c r="AN11" s="140"/>
      <c r="AO11" s="140"/>
      <c r="AP11" s="140"/>
      <c r="AQ11" s="140"/>
      <c r="AR11" s="140"/>
      <c r="AS11" s="140"/>
      <c r="AT11" s="141"/>
      <c r="AU11" s="282" t="s">
        <v>514</v>
      </c>
      <c r="AV11" s="280"/>
      <c r="AW11" s="280"/>
      <c r="AX11" s="280"/>
      <c r="AY11" s="280"/>
      <c r="AZ11" s="280"/>
      <c r="BA11" s="280"/>
      <c r="BB11" s="280"/>
      <c r="BC11" s="280"/>
      <c r="BD11" s="280"/>
      <c r="BE11" s="281"/>
      <c r="BF11" s="282" t="s">
        <v>519</v>
      </c>
      <c r="BG11" s="280"/>
      <c r="BH11" s="280"/>
      <c r="BI11" s="280"/>
      <c r="BJ11" s="280"/>
      <c r="BK11" s="280"/>
      <c r="BL11" s="280"/>
      <c r="BM11" s="280"/>
      <c r="BN11" s="280"/>
      <c r="BO11" s="280"/>
      <c r="BP11" s="281"/>
      <c r="BQ11" s="282" t="s">
        <v>523</v>
      </c>
      <c r="BR11" s="280"/>
      <c r="BS11" s="280"/>
      <c r="BT11" s="280"/>
      <c r="BU11" s="280"/>
      <c r="BV11" s="280"/>
      <c r="BW11" s="280"/>
      <c r="BX11" s="280"/>
      <c r="BY11" s="280"/>
      <c r="BZ11" s="280"/>
      <c r="CA11" s="281"/>
      <c r="CB11" s="139"/>
      <c r="CC11" s="140"/>
      <c r="CD11" s="140"/>
      <c r="CE11" s="140"/>
      <c r="CF11" s="140"/>
      <c r="CG11" s="140"/>
      <c r="CH11" s="140"/>
      <c r="CI11" s="140"/>
      <c r="CJ11" s="140"/>
      <c r="CK11" s="140"/>
      <c r="CL11" s="141"/>
      <c r="CM11" s="282" t="s">
        <v>505</v>
      </c>
      <c r="CN11" s="280"/>
      <c r="CO11" s="280"/>
      <c r="CP11" s="280"/>
      <c r="CQ11" s="280"/>
      <c r="CR11" s="280"/>
      <c r="CS11" s="280"/>
      <c r="CT11" s="280"/>
      <c r="CU11" s="280"/>
      <c r="CV11" s="280"/>
      <c r="CW11" s="281"/>
      <c r="CX11" s="282"/>
      <c r="CY11" s="280"/>
      <c r="CZ11" s="280"/>
      <c r="DA11" s="280"/>
      <c r="DB11" s="280"/>
      <c r="DC11" s="280"/>
      <c r="DD11" s="280"/>
      <c r="DE11" s="280"/>
      <c r="DF11" s="280"/>
      <c r="DG11" s="280"/>
      <c r="DH11" s="281"/>
      <c r="DI11" s="41"/>
      <c r="DJ11" s="42"/>
      <c r="DK11" s="42"/>
      <c r="DL11" s="42"/>
      <c r="DM11" s="42"/>
      <c r="DN11" s="42"/>
      <c r="DO11" s="42"/>
      <c r="DP11" s="42"/>
      <c r="DQ11" s="67" t="s">
        <v>424</v>
      </c>
      <c r="DR11" s="363" t="s">
        <v>116</v>
      </c>
      <c r="DS11" s="363"/>
      <c r="DT11" s="363"/>
      <c r="DU11" s="42" t="s">
        <v>8</v>
      </c>
      <c r="DV11" s="42"/>
      <c r="DW11" s="69"/>
      <c r="DX11" s="282" t="s">
        <v>426</v>
      </c>
      <c r="DY11" s="280"/>
      <c r="DZ11" s="280"/>
      <c r="EA11" s="280"/>
      <c r="EB11" s="280"/>
      <c r="EC11" s="280"/>
      <c r="ED11" s="280"/>
      <c r="EE11" s="280"/>
      <c r="EF11" s="280"/>
      <c r="EG11" s="281"/>
      <c r="EH11" s="282" t="s">
        <v>432</v>
      </c>
      <c r="EI11" s="280"/>
      <c r="EJ11" s="280"/>
      <c r="EK11" s="280"/>
      <c r="EL11" s="280"/>
      <c r="EM11" s="280"/>
      <c r="EN11" s="280"/>
      <c r="EO11" s="280"/>
      <c r="EP11" s="280"/>
      <c r="EQ11" s="281"/>
      <c r="ER11" s="282"/>
      <c r="ES11" s="280"/>
      <c r="ET11" s="280"/>
      <c r="EU11" s="280"/>
      <c r="EV11" s="280"/>
      <c r="EW11" s="280"/>
      <c r="EX11" s="280"/>
      <c r="EY11" s="280"/>
      <c r="EZ11" s="280"/>
      <c r="FA11" s="281"/>
      <c r="FB11" s="282" t="s">
        <v>433</v>
      </c>
      <c r="FC11" s="280"/>
      <c r="FD11" s="280"/>
      <c r="FE11" s="280"/>
      <c r="FF11" s="280"/>
      <c r="FG11" s="280"/>
      <c r="FH11" s="280"/>
      <c r="FI11" s="280"/>
      <c r="FJ11" s="280"/>
      <c r="FK11" s="281"/>
    </row>
    <row r="12" spans="1:167" ht="11.1" customHeight="1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  <c r="AC12" s="139"/>
      <c r="AD12" s="140"/>
      <c r="AE12" s="140"/>
      <c r="AF12" s="140"/>
      <c r="AG12" s="140"/>
      <c r="AH12" s="140"/>
      <c r="AI12" s="140"/>
      <c r="AJ12" s="141"/>
      <c r="AK12" s="139"/>
      <c r="AL12" s="140"/>
      <c r="AM12" s="140"/>
      <c r="AN12" s="140"/>
      <c r="AO12" s="140"/>
      <c r="AP12" s="140"/>
      <c r="AQ12" s="140"/>
      <c r="AR12" s="140"/>
      <c r="AS12" s="140"/>
      <c r="AT12" s="141"/>
      <c r="AU12" s="282" t="s">
        <v>515</v>
      </c>
      <c r="AV12" s="280"/>
      <c r="AW12" s="280"/>
      <c r="AX12" s="280"/>
      <c r="AY12" s="280"/>
      <c r="AZ12" s="280"/>
      <c r="BA12" s="280"/>
      <c r="BB12" s="280"/>
      <c r="BC12" s="280"/>
      <c r="BD12" s="280"/>
      <c r="BE12" s="281"/>
      <c r="BF12" s="282" t="s">
        <v>520</v>
      </c>
      <c r="BG12" s="280"/>
      <c r="BH12" s="280"/>
      <c r="BI12" s="280"/>
      <c r="BJ12" s="280"/>
      <c r="BK12" s="280"/>
      <c r="BL12" s="280"/>
      <c r="BM12" s="280"/>
      <c r="BN12" s="280"/>
      <c r="BO12" s="280"/>
      <c r="BP12" s="281"/>
      <c r="BQ12" s="282" t="s">
        <v>530</v>
      </c>
      <c r="BR12" s="280"/>
      <c r="BS12" s="280"/>
      <c r="BT12" s="280"/>
      <c r="BU12" s="280"/>
      <c r="BV12" s="280"/>
      <c r="BW12" s="280"/>
      <c r="BX12" s="280"/>
      <c r="BY12" s="280"/>
      <c r="BZ12" s="280"/>
      <c r="CA12" s="281"/>
      <c r="CB12" s="139"/>
      <c r="CC12" s="140"/>
      <c r="CD12" s="140"/>
      <c r="CE12" s="140"/>
      <c r="CF12" s="140"/>
      <c r="CG12" s="140"/>
      <c r="CH12" s="140"/>
      <c r="CI12" s="140"/>
      <c r="CJ12" s="140"/>
      <c r="CK12" s="140"/>
      <c r="CL12" s="141"/>
      <c r="CM12" s="282" t="s">
        <v>506</v>
      </c>
      <c r="CN12" s="280"/>
      <c r="CO12" s="280"/>
      <c r="CP12" s="280"/>
      <c r="CQ12" s="280"/>
      <c r="CR12" s="280"/>
      <c r="CS12" s="280"/>
      <c r="CT12" s="280"/>
      <c r="CU12" s="280"/>
      <c r="CV12" s="280"/>
      <c r="CW12" s="281"/>
      <c r="CX12" s="364"/>
      <c r="CY12" s="365"/>
      <c r="CZ12" s="365"/>
      <c r="DA12" s="365"/>
      <c r="DB12" s="365"/>
      <c r="DC12" s="365"/>
      <c r="DD12" s="365"/>
      <c r="DE12" s="365"/>
      <c r="DF12" s="365"/>
      <c r="DG12" s="365"/>
      <c r="DH12" s="366"/>
      <c r="DI12" s="282" t="s">
        <v>234</v>
      </c>
      <c r="DJ12" s="280"/>
      <c r="DK12" s="280"/>
      <c r="DL12" s="280"/>
      <c r="DM12" s="280"/>
      <c r="DN12" s="280"/>
      <c r="DO12" s="280"/>
      <c r="DP12" s="280"/>
      <c r="DQ12" s="280"/>
      <c r="DR12" s="280"/>
      <c r="DS12" s="280"/>
      <c r="DT12" s="280"/>
      <c r="DU12" s="280"/>
      <c r="DV12" s="280"/>
      <c r="DW12" s="281"/>
      <c r="DX12" s="282"/>
      <c r="DY12" s="280"/>
      <c r="DZ12" s="280"/>
      <c r="EA12" s="280"/>
      <c r="EB12" s="280"/>
      <c r="EC12" s="280"/>
      <c r="ED12" s="280"/>
      <c r="EE12" s="280"/>
      <c r="EF12" s="280"/>
      <c r="EG12" s="281"/>
      <c r="EH12" s="282" t="s">
        <v>434</v>
      </c>
      <c r="EI12" s="280"/>
      <c r="EJ12" s="280"/>
      <c r="EK12" s="280"/>
      <c r="EL12" s="280"/>
      <c r="EM12" s="280"/>
      <c r="EN12" s="280"/>
      <c r="EO12" s="280"/>
      <c r="EP12" s="280"/>
      <c r="EQ12" s="281"/>
      <c r="ER12" s="282"/>
      <c r="ES12" s="280"/>
      <c r="ET12" s="280"/>
      <c r="EU12" s="280"/>
      <c r="EV12" s="280"/>
      <c r="EW12" s="280"/>
      <c r="EX12" s="280"/>
      <c r="EY12" s="280"/>
      <c r="EZ12" s="280"/>
      <c r="FA12" s="281"/>
      <c r="FB12" s="282" t="s">
        <v>435</v>
      </c>
      <c r="FC12" s="280"/>
      <c r="FD12" s="280"/>
      <c r="FE12" s="280"/>
      <c r="FF12" s="280"/>
      <c r="FG12" s="280"/>
      <c r="FH12" s="280"/>
      <c r="FI12" s="280"/>
      <c r="FJ12" s="280"/>
      <c r="FK12" s="281"/>
    </row>
    <row r="13" spans="1:167" ht="11.1" customHeight="1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1"/>
      <c r="AC13" s="139"/>
      <c r="AD13" s="140"/>
      <c r="AE13" s="140"/>
      <c r="AF13" s="140"/>
      <c r="AG13" s="140"/>
      <c r="AH13" s="140"/>
      <c r="AI13" s="140"/>
      <c r="AJ13" s="141"/>
      <c r="AK13" s="139"/>
      <c r="AL13" s="140"/>
      <c r="AM13" s="140"/>
      <c r="AN13" s="140"/>
      <c r="AO13" s="140"/>
      <c r="AP13" s="140"/>
      <c r="AQ13" s="140"/>
      <c r="AR13" s="140"/>
      <c r="AS13" s="140"/>
      <c r="AT13" s="141"/>
      <c r="AU13" s="282" t="s">
        <v>516</v>
      </c>
      <c r="AV13" s="280"/>
      <c r="AW13" s="280"/>
      <c r="AX13" s="280"/>
      <c r="AY13" s="280"/>
      <c r="AZ13" s="280"/>
      <c r="BA13" s="280"/>
      <c r="BB13" s="280"/>
      <c r="BC13" s="280"/>
      <c r="BD13" s="280"/>
      <c r="BE13" s="281"/>
      <c r="BF13" s="282" t="s">
        <v>428</v>
      </c>
      <c r="BG13" s="280"/>
      <c r="BH13" s="280"/>
      <c r="BI13" s="280"/>
      <c r="BJ13" s="280"/>
      <c r="BK13" s="280"/>
      <c r="BL13" s="280"/>
      <c r="BM13" s="280"/>
      <c r="BN13" s="280"/>
      <c r="BO13" s="280"/>
      <c r="BP13" s="281"/>
      <c r="BQ13" s="282" t="s">
        <v>529</v>
      </c>
      <c r="BR13" s="280"/>
      <c r="BS13" s="280"/>
      <c r="BT13" s="280"/>
      <c r="BU13" s="280"/>
      <c r="BV13" s="280"/>
      <c r="BW13" s="280"/>
      <c r="BX13" s="280"/>
      <c r="BY13" s="280"/>
      <c r="BZ13" s="280"/>
      <c r="CA13" s="281"/>
      <c r="CB13" s="139"/>
      <c r="CC13" s="140"/>
      <c r="CD13" s="140"/>
      <c r="CE13" s="140"/>
      <c r="CF13" s="140"/>
      <c r="CG13" s="140"/>
      <c r="CH13" s="140"/>
      <c r="CI13" s="140"/>
      <c r="CJ13" s="140"/>
      <c r="CK13" s="140"/>
      <c r="CL13" s="141"/>
      <c r="CM13" s="282" t="s">
        <v>168</v>
      </c>
      <c r="CN13" s="280"/>
      <c r="CO13" s="280"/>
      <c r="CP13" s="280"/>
      <c r="CQ13" s="280"/>
      <c r="CR13" s="280"/>
      <c r="CS13" s="280"/>
      <c r="CT13" s="280"/>
      <c r="CU13" s="280"/>
      <c r="CV13" s="280"/>
      <c r="CW13" s="281"/>
      <c r="CX13" s="282"/>
      <c r="CY13" s="280"/>
      <c r="CZ13" s="280"/>
      <c r="DA13" s="280"/>
      <c r="DB13" s="280"/>
      <c r="DC13" s="280"/>
      <c r="DD13" s="280"/>
      <c r="DE13" s="280"/>
      <c r="DF13" s="280"/>
      <c r="DG13" s="280"/>
      <c r="DH13" s="281"/>
      <c r="DI13" s="282" t="s">
        <v>508</v>
      </c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1"/>
      <c r="DX13" s="282"/>
      <c r="DY13" s="280"/>
      <c r="DZ13" s="280"/>
      <c r="EA13" s="280"/>
      <c r="EB13" s="280"/>
      <c r="EC13" s="280"/>
      <c r="ED13" s="280"/>
      <c r="EE13" s="280"/>
      <c r="EF13" s="280"/>
      <c r="EG13" s="281"/>
      <c r="EH13" s="282" t="s">
        <v>560</v>
      </c>
      <c r="EI13" s="280"/>
      <c r="EJ13" s="280"/>
      <c r="EK13" s="280"/>
      <c r="EL13" s="280"/>
      <c r="EM13" s="280"/>
      <c r="EN13" s="280"/>
      <c r="EO13" s="280"/>
      <c r="EP13" s="280"/>
      <c r="EQ13" s="281"/>
      <c r="ER13" s="282"/>
      <c r="ES13" s="280"/>
      <c r="ET13" s="280"/>
      <c r="EU13" s="280"/>
      <c r="EV13" s="280"/>
      <c r="EW13" s="280"/>
      <c r="EX13" s="280"/>
      <c r="EY13" s="280"/>
      <c r="EZ13" s="280"/>
      <c r="FA13" s="281"/>
      <c r="FB13" s="282" t="s">
        <v>436</v>
      </c>
      <c r="FC13" s="280"/>
      <c r="FD13" s="280"/>
      <c r="FE13" s="280"/>
      <c r="FF13" s="280"/>
      <c r="FG13" s="280"/>
      <c r="FH13" s="280"/>
      <c r="FI13" s="280"/>
      <c r="FJ13" s="280"/>
      <c r="FK13" s="281"/>
    </row>
    <row r="14" spans="1:167" ht="11.1" customHeight="1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1"/>
      <c r="AC14" s="139"/>
      <c r="AD14" s="140"/>
      <c r="AE14" s="140"/>
      <c r="AF14" s="140"/>
      <c r="AG14" s="140"/>
      <c r="AH14" s="140"/>
      <c r="AI14" s="140"/>
      <c r="AJ14" s="141"/>
      <c r="AK14" s="139"/>
      <c r="AL14" s="140"/>
      <c r="AM14" s="140"/>
      <c r="AN14" s="140"/>
      <c r="AO14" s="140"/>
      <c r="AP14" s="140"/>
      <c r="AQ14" s="140"/>
      <c r="AR14" s="140"/>
      <c r="AS14" s="140"/>
      <c r="AT14" s="141"/>
      <c r="AU14" s="282" t="s">
        <v>517</v>
      </c>
      <c r="AV14" s="280"/>
      <c r="AW14" s="280"/>
      <c r="AX14" s="280"/>
      <c r="AY14" s="280"/>
      <c r="AZ14" s="280"/>
      <c r="BA14" s="280"/>
      <c r="BB14" s="280"/>
      <c r="BC14" s="280"/>
      <c r="BD14" s="280"/>
      <c r="BE14" s="281"/>
      <c r="BF14" s="282" t="s">
        <v>521</v>
      </c>
      <c r="BG14" s="280"/>
      <c r="BH14" s="280"/>
      <c r="BI14" s="280"/>
      <c r="BJ14" s="280"/>
      <c r="BK14" s="280"/>
      <c r="BL14" s="280"/>
      <c r="BM14" s="280"/>
      <c r="BN14" s="280"/>
      <c r="BO14" s="280"/>
      <c r="BP14" s="281"/>
      <c r="BQ14" s="282" t="s">
        <v>531</v>
      </c>
      <c r="BR14" s="280"/>
      <c r="BS14" s="280"/>
      <c r="BT14" s="280"/>
      <c r="BU14" s="280"/>
      <c r="BV14" s="280"/>
      <c r="BW14" s="280"/>
      <c r="BX14" s="280"/>
      <c r="BY14" s="280"/>
      <c r="BZ14" s="280"/>
      <c r="CA14" s="281"/>
      <c r="CB14" s="139"/>
      <c r="CC14" s="140"/>
      <c r="CD14" s="140"/>
      <c r="CE14" s="140"/>
      <c r="CF14" s="140"/>
      <c r="CG14" s="140"/>
      <c r="CH14" s="140"/>
      <c r="CI14" s="140"/>
      <c r="CJ14" s="140"/>
      <c r="CK14" s="140"/>
      <c r="CL14" s="141"/>
      <c r="CM14" s="282" t="s">
        <v>169</v>
      </c>
      <c r="CN14" s="280"/>
      <c r="CO14" s="280"/>
      <c r="CP14" s="280"/>
      <c r="CQ14" s="280"/>
      <c r="CR14" s="280"/>
      <c r="CS14" s="280"/>
      <c r="CT14" s="280"/>
      <c r="CU14" s="280"/>
      <c r="CV14" s="280"/>
      <c r="CW14" s="281"/>
      <c r="CX14" s="282"/>
      <c r="CY14" s="280"/>
      <c r="CZ14" s="280"/>
      <c r="DA14" s="280"/>
      <c r="DB14" s="280"/>
      <c r="DC14" s="280"/>
      <c r="DD14" s="280"/>
      <c r="DE14" s="280"/>
      <c r="DF14" s="280"/>
      <c r="DG14" s="280"/>
      <c r="DH14" s="281"/>
      <c r="DI14" s="326"/>
      <c r="DJ14" s="327"/>
      <c r="DK14" s="327"/>
      <c r="DL14" s="327"/>
      <c r="DM14" s="327"/>
      <c r="DN14" s="327"/>
      <c r="DO14" s="327"/>
      <c r="DP14" s="327"/>
      <c r="DQ14" s="327"/>
      <c r="DR14" s="327"/>
      <c r="DS14" s="327"/>
      <c r="DT14" s="327"/>
      <c r="DU14" s="327"/>
      <c r="DV14" s="327"/>
      <c r="DW14" s="328"/>
      <c r="DX14" s="282"/>
      <c r="DY14" s="280"/>
      <c r="DZ14" s="280"/>
      <c r="EA14" s="280"/>
      <c r="EB14" s="280"/>
      <c r="EC14" s="280"/>
      <c r="ED14" s="280"/>
      <c r="EE14" s="280"/>
      <c r="EF14" s="280"/>
      <c r="EG14" s="281"/>
      <c r="EH14" s="282" t="s">
        <v>437</v>
      </c>
      <c r="EI14" s="280"/>
      <c r="EJ14" s="280"/>
      <c r="EK14" s="280"/>
      <c r="EL14" s="280"/>
      <c r="EM14" s="280"/>
      <c r="EN14" s="280"/>
      <c r="EO14" s="280"/>
      <c r="EP14" s="280"/>
      <c r="EQ14" s="281"/>
      <c r="ER14" s="282"/>
      <c r="ES14" s="280"/>
      <c r="ET14" s="280"/>
      <c r="EU14" s="280"/>
      <c r="EV14" s="280"/>
      <c r="EW14" s="280"/>
      <c r="EX14" s="280"/>
      <c r="EY14" s="280"/>
      <c r="EZ14" s="280"/>
      <c r="FA14" s="281"/>
      <c r="FB14" s="282" t="s">
        <v>169</v>
      </c>
      <c r="FC14" s="280"/>
      <c r="FD14" s="280"/>
      <c r="FE14" s="280"/>
      <c r="FF14" s="280"/>
      <c r="FG14" s="280"/>
      <c r="FH14" s="280"/>
      <c r="FI14" s="280"/>
      <c r="FJ14" s="280"/>
      <c r="FK14" s="281"/>
    </row>
    <row r="15" spans="1:167" ht="11.1" customHeight="1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1"/>
      <c r="AC15" s="139"/>
      <c r="AD15" s="140"/>
      <c r="AE15" s="140"/>
      <c r="AF15" s="140"/>
      <c r="AG15" s="140"/>
      <c r="AH15" s="140"/>
      <c r="AI15" s="140"/>
      <c r="AJ15" s="141"/>
      <c r="AK15" s="139"/>
      <c r="AL15" s="140"/>
      <c r="AM15" s="140"/>
      <c r="AN15" s="140"/>
      <c r="AO15" s="140"/>
      <c r="AP15" s="140"/>
      <c r="AQ15" s="140"/>
      <c r="AR15" s="140"/>
      <c r="AS15" s="140"/>
      <c r="AT15" s="141"/>
      <c r="AU15" s="282"/>
      <c r="AV15" s="280"/>
      <c r="AW15" s="280"/>
      <c r="AX15" s="280"/>
      <c r="AY15" s="280"/>
      <c r="AZ15" s="280"/>
      <c r="BA15" s="280"/>
      <c r="BB15" s="280"/>
      <c r="BC15" s="280"/>
      <c r="BD15" s="280"/>
      <c r="BE15" s="281"/>
      <c r="BF15" s="282"/>
      <c r="BG15" s="280"/>
      <c r="BH15" s="280"/>
      <c r="BI15" s="280"/>
      <c r="BJ15" s="280"/>
      <c r="BK15" s="280"/>
      <c r="BL15" s="280"/>
      <c r="BM15" s="280"/>
      <c r="BN15" s="280"/>
      <c r="BO15" s="280"/>
      <c r="BP15" s="281"/>
      <c r="BQ15" s="282" t="s">
        <v>524</v>
      </c>
      <c r="BR15" s="280"/>
      <c r="BS15" s="280"/>
      <c r="BT15" s="280"/>
      <c r="BU15" s="280"/>
      <c r="BV15" s="280"/>
      <c r="BW15" s="280"/>
      <c r="BX15" s="280"/>
      <c r="BY15" s="280"/>
      <c r="BZ15" s="280"/>
      <c r="CA15" s="281"/>
      <c r="CB15" s="139"/>
      <c r="CC15" s="140"/>
      <c r="CD15" s="140"/>
      <c r="CE15" s="140"/>
      <c r="CF15" s="140"/>
      <c r="CG15" s="140"/>
      <c r="CH15" s="140"/>
      <c r="CI15" s="140"/>
      <c r="CJ15" s="140"/>
      <c r="CK15" s="140"/>
      <c r="CL15" s="141"/>
      <c r="CM15" s="326"/>
      <c r="CN15" s="327"/>
      <c r="CO15" s="327"/>
      <c r="CP15" s="327"/>
      <c r="CQ15" s="327"/>
      <c r="CR15" s="327"/>
      <c r="CS15" s="327"/>
      <c r="CT15" s="327"/>
      <c r="CU15" s="327"/>
      <c r="CV15" s="327"/>
      <c r="CW15" s="328"/>
      <c r="CX15" s="282"/>
      <c r="CY15" s="280"/>
      <c r="CZ15" s="280"/>
      <c r="DA15" s="280"/>
      <c r="DB15" s="280"/>
      <c r="DC15" s="280"/>
      <c r="DD15" s="280"/>
      <c r="DE15" s="280"/>
      <c r="DF15" s="280"/>
      <c r="DG15" s="280"/>
      <c r="DH15" s="281"/>
      <c r="DI15" s="282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1"/>
      <c r="DX15" s="326"/>
      <c r="DY15" s="327"/>
      <c r="DZ15" s="327"/>
      <c r="EA15" s="327"/>
      <c r="EB15" s="327"/>
      <c r="EC15" s="327"/>
      <c r="ED15" s="327"/>
      <c r="EE15" s="327"/>
      <c r="EF15" s="327"/>
      <c r="EG15" s="328"/>
      <c r="EH15" s="326"/>
      <c r="EI15" s="327"/>
      <c r="EJ15" s="327"/>
      <c r="EK15" s="327"/>
      <c r="EL15" s="327"/>
      <c r="EM15" s="327"/>
      <c r="EN15" s="327"/>
      <c r="EO15" s="327"/>
      <c r="EP15" s="327"/>
      <c r="EQ15" s="328"/>
      <c r="ER15" s="326"/>
      <c r="ES15" s="327"/>
      <c r="ET15" s="327"/>
      <c r="EU15" s="327"/>
      <c r="EV15" s="327"/>
      <c r="EW15" s="327"/>
      <c r="EX15" s="327"/>
      <c r="EY15" s="327"/>
      <c r="EZ15" s="327"/>
      <c r="FA15" s="328"/>
      <c r="FB15" s="326"/>
      <c r="FC15" s="327"/>
      <c r="FD15" s="327"/>
      <c r="FE15" s="327"/>
      <c r="FF15" s="327"/>
      <c r="FG15" s="327"/>
      <c r="FH15" s="327"/>
      <c r="FI15" s="327"/>
      <c r="FJ15" s="327"/>
      <c r="FK15" s="328"/>
    </row>
    <row r="16" spans="1:167" ht="11.1" customHeight="1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39"/>
      <c r="AD16" s="140"/>
      <c r="AE16" s="140"/>
      <c r="AF16" s="140"/>
      <c r="AG16" s="140"/>
      <c r="AH16" s="140"/>
      <c r="AI16" s="140"/>
      <c r="AJ16" s="141"/>
      <c r="AK16" s="139"/>
      <c r="AL16" s="140"/>
      <c r="AM16" s="140"/>
      <c r="AN16" s="140"/>
      <c r="AO16" s="140"/>
      <c r="AP16" s="140"/>
      <c r="AQ16" s="140"/>
      <c r="AR16" s="140"/>
      <c r="AS16" s="140"/>
      <c r="AT16" s="141"/>
      <c r="AU16" s="282"/>
      <c r="AV16" s="280"/>
      <c r="AW16" s="280"/>
      <c r="AX16" s="280"/>
      <c r="AY16" s="280"/>
      <c r="AZ16" s="280"/>
      <c r="BA16" s="280"/>
      <c r="BB16" s="280"/>
      <c r="BC16" s="280"/>
      <c r="BD16" s="280"/>
      <c r="BE16" s="281"/>
      <c r="BF16" s="282"/>
      <c r="BG16" s="280"/>
      <c r="BH16" s="280"/>
      <c r="BI16" s="280"/>
      <c r="BJ16" s="280"/>
      <c r="BK16" s="280"/>
      <c r="BL16" s="280"/>
      <c r="BM16" s="280"/>
      <c r="BN16" s="280"/>
      <c r="BO16" s="280"/>
      <c r="BP16" s="281"/>
      <c r="BQ16" s="282" t="s">
        <v>525</v>
      </c>
      <c r="BR16" s="280"/>
      <c r="BS16" s="280"/>
      <c r="BT16" s="280"/>
      <c r="BU16" s="280"/>
      <c r="BV16" s="280"/>
      <c r="BW16" s="280"/>
      <c r="BX16" s="280"/>
      <c r="BY16" s="280"/>
      <c r="BZ16" s="280"/>
      <c r="CA16" s="281"/>
      <c r="CB16" s="139"/>
      <c r="CC16" s="140"/>
      <c r="CD16" s="140"/>
      <c r="CE16" s="140"/>
      <c r="CF16" s="140"/>
      <c r="CG16" s="140"/>
      <c r="CH16" s="140"/>
      <c r="CI16" s="140"/>
      <c r="CJ16" s="140"/>
      <c r="CK16" s="140"/>
      <c r="CL16" s="141"/>
      <c r="CM16" s="326"/>
      <c r="CN16" s="327"/>
      <c r="CO16" s="327"/>
      <c r="CP16" s="327"/>
      <c r="CQ16" s="327"/>
      <c r="CR16" s="327"/>
      <c r="CS16" s="327"/>
      <c r="CT16" s="327"/>
      <c r="CU16" s="327"/>
      <c r="CV16" s="327"/>
      <c r="CW16" s="328"/>
      <c r="CX16" s="282"/>
      <c r="CY16" s="280"/>
      <c r="CZ16" s="280"/>
      <c r="DA16" s="280"/>
      <c r="DB16" s="280"/>
      <c r="DC16" s="280"/>
      <c r="DD16" s="280"/>
      <c r="DE16" s="280"/>
      <c r="DF16" s="280"/>
      <c r="DG16" s="280"/>
      <c r="DH16" s="281"/>
      <c r="DI16" s="282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1"/>
      <c r="DX16" s="326"/>
      <c r="DY16" s="327"/>
      <c r="DZ16" s="327"/>
      <c r="EA16" s="327"/>
      <c r="EB16" s="327"/>
      <c r="EC16" s="327"/>
      <c r="ED16" s="327"/>
      <c r="EE16" s="327"/>
      <c r="EF16" s="327"/>
      <c r="EG16" s="328"/>
      <c r="EH16" s="326"/>
      <c r="EI16" s="327"/>
      <c r="EJ16" s="327"/>
      <c r="EK16" s="327"/>
      <c r="EL16" s="327"/>
      <c r="EM16" s="327"/>
      <c r="EN16" s="327"/>
      <c r="EO16" s="327"/>
      <c r="EP16" s="327"/>
      <c r="EQ16" s="328"/>
      <c r="ER16" s="326"/>
      <c r="ES16" s="327"/>
      <c r="ET16" s="327"/>
      <c r="EU16" s="327"/>
      <c r="EV16" s="327"/>
      <c r="EW16" s="327"/>
      <c r="EX16" s="327"/>
      <c r="EY16" s="327"/>
      <c r="EZ16" s="327"/>
      <c r="FA16" s="328"/>
      <c r="FB16" s="326"/>
      <c r="FC16" s="327"/>
      <c r="FD16" s="327"/>
      <c r="FE16" s="327"/>
      <c r="FF16" s="327"/>
      <c r="FG16" s="327"/>
      <c r="FH16" s="327"/>
      <c r="FI16" s="327"/>
      <c r="FJ16" s="327"/>
      <c r="FK16" s="328"/>
    </row>
    <row r="17" spans="1:167" ht="11.1" customHeight="1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1"/>
      <c r="AC17" s="139"/>
      <c r="AD17" s="140"/>
      <c r="AE17" s="140"/>
      <c r="AF17" s="140"/>
      <c r="AG17" s="140"/>
      <c r="AH17" s="140"/>
      <c r="AI17" s="140"/>
      <c r="AJ17" s="141"/>
      <c r="AK17" s="139"/>
      <c r="AL17" s="140"/>
      <c r="AM17" s="140"/>
      <c r="AN17" s="140"/>
      <c r="AO17" s="140"/>
      <c r="AP17" s="140"/>
      <c r="AQ17" s="140"/>
      <c r="AR17" s="140"/>
      <c r="AS17" s="140"/>
      <c r="AT17" s="141"/>
      <c r="AU17" s="282"/>
      <c r="AV17" s="280"/>
      <c r="AW17" s="280"/>
      <c r="AX17" s="280"/>
      <c r="AY17" s="280"/>
      <c r="AZ17" s="280"/>
      <c r="BA17" s="280"/>
      <c r="BB17" s="280"/>
      <c r="BC17" s="280"/>
      <c r="BD17" s="280"/>
      <c r="BE17" s="281"/>
      <c r="BF17" s="282"/>
      <c r="BG17" s="280"/>
      <c r="BH17" s="280"/>
      <c r="BI17" s="280"/>
      <c r="BJ17" s="280"/>
      <c r="BK17" s="280"/>
      <c r="BL17" s="280"/>
      <c r="BM17" s="280"/>
      <c r="BN17" s="280"/>
      <c r="BO17" s="280"/>
      <c r="BP17" s="281"/>
      <c r="BQ17" s="282" t="s">
        <v>526</v>
      </c>
      <c r="BR17" s="280"/>
      <c r="BS17" s="280"/>
      <c r="BT17" s="280"/>
      <c r="BU17" s="280"/>
      <c r="BV17" s="280"/>
      <c r="BW17" s="280"/>
      <c r="BX17" s="280"/>
      <c r="BY17" s="280"/>
      <c r="BZ17" s="280"/>
      <c r="CA17" s="281"/>
      <c r="CB17" s="139"/>
      <c r="CC17" s="140"/>
      <c r="CD17" s="140"/>
      <c r="CE17" s="140"/>
      <c r="CF17" s="140"/>
      <c r="CG17" s="140"/>
      <c r="CH17" s="140"/>
      <c r="CI17" s="140"/>
      <c r="CJ17" s="140"/>
      <c r="CK17" s="140"/>
      <c r="CL17" s="141"/>
      <c r="CM17" s="326"/>
      <c r="CN17" s="327"/>
      <c r="CO17" s="327"/>
      <c r="CP17" s="327"/>
      <c r="CQ17" s="327"/>
      <c r="CR17" s="327"/>
      <c r="CS17" s="327"/>
      <c r="CT17" s="327"/>
      <c r="CU17" s="327"/>
      <c r="CV17" s="327"/>
      <c r="CW17" s="328"/>
      <c r="CX17" s="282"/>
      <c r="CY17" s="280"/>
      <c r="CZ17" s="280"/>
      <c r="DA17" s="280"/>
      <c r="DB17" s="280"/>
      <c r="DC17" s="280"/>
      <c r="DD17" s="280"/>
      <c r="DE17" s="280"/>
      <c r="DF17" s="280"/>
      <c r="DG17" s="280"/>
      <c r="DH17" s="281"/>
      <c r="DI17" s="282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0"/>
      <c r="DV17" s="280"/>
      <c r="DW17" s="281"/>
      <c r="DX17" s="326"/>
      <c r="DY17" s="327"/>
      <c r="DZ17" s="327"/>
      <c r="EA17" s="327"/>
      <c r="EB17" s="327"/>
      <c r="EC17" s="327"/>
      <c r="ED17" s="327"/>
      <c r="EE17" s="327"/>
      <c r="EF17" s="327"/>
      <c r="EG17" s="328"/>
      <c r="EH17" s="326"/>
      <c r="EI17" s="327"/>
      <c r="EJ17" s="327"/>
      <c r="EK17" s="327"/>
      <c r="EL17" s="327"/>
      <c r="EM17" s="327"/>
      <c r="EN17" s="327"/>
      <c r="EO17" s="327"/>
      <c r="EP17" s="327"/>
      <c r="EQ17" s="328"/>
      <c r="ER17" s="326"/>
      <c r="ES17" s="327"/>
      <c r="ET17" s="327"/>
      <c r="EU17" s="327"/>
      <c r="EV17" s="327"/>
      <c r="EW17" s="327"/>
      <c r="EX17" s="327"/>
      <c r="EY17" s="327"/>
      <c r="EZ17" s="327"/>
      <c r="FA17" s="328"/>
      <c r="FB17" s="326"/>
      <c r="FC17" s="327"/>
      <c r="FD17" s="327"/>
      <c r="FE17" s="327"/>
      <c r="FF17" s="327"/>
      <c r="FG17" s="327"/>
      <c r="FH17" s="327"/>
      <c r="FI17" s="327"/>
      <c r="FJ17" s="327"/>
      <c r="FK17" s="328"/>
    </row>
    <row r="18" spans="1:167" ht="11.1" customHeight="1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1"/>
      <c r="AC18" s="139"/>
      <c r="AD18" s="140"/>
      <c r="AE18" s="140"/>
      <c r="AF18" s="140"/>
      <c r="AG18" s="140"/>
      <c r="AH18" s="140"/>
      <c r="AI18" s="140"/>
      <c r="AJ18" s="141"/>
      <c r="AK18" s="139"/>
      <c r="AL18" s="140"/>
      <c r="AM18" s="140"/>
      <c r="AN18" s="140"/>
      <c r="AO18" s="140"/>
      <c r="AP18" s="140"/>
      <c r="AQ18" s="140"/>
      <c r="AR18" s="140"/>
      <c r="AS18" s="140"/>
      <c r="AT18" s="141"/>
      <c r="AU18" s="282"/>
      <c r="AV18" s="280"/>
      <c r="AW18" s="280"/>
      <c r="AX18" s="280"/>
      <c r="AY18" s="280"/>
      <c r="AZ18" s="280"/>
      <c r="BA18" s="280"/>
      <c r="BB18" s="280"/>
      <c r="BC18" s="280"/>
      <c r="BD18" s="280"/>
      <c r="BE18" s="281"/>
      <c r="BF18" s="282"/>
      <c r="BG18" s="280"/>
      <c r="BH18" s="280"/>
      <c r="BI18" s="280"/>
      <c r="BJ18" s="280"/>
      <c r="BK18" s="280"/>
      <c r="BL18" s="280"/>
      <c r="BM18" s="280"/>
      <c r="BN18" s="280"/>
      <c r="BO18" s="280"/>
      <c r="BP18" s="281"/>
      <c r="BQ18" s="282" t="s">
        <v>527</v>
      </c>
      <c r="BR18" s="280"/>
      <c r="BS18" s="280"/>
      <c r="BT18" s="280"/>
      <c r="BU18" s="280"/>
      <c r="BV18" s="280"/>
      <c r="BW18" s="280"/>
      <c r="BX18" s="280"/>
      <c r="BY18" s="280"/>
      <c r="BZ18" s="280"/>
      <c r="CA18" s="281"/>
      <c r="CB18" s="139"/>
      <c r="CC18" s="140"/>
      <c r="CD18" s="140"/>
      <c r="CE18" s="140"/>
      <c r="CF18" s="140"/>
      <c r="CG18" s="140"/>
      <c r="CH18" s="140"/>
      <c r="CI18" s="140"/>
      <c r="CJ18" s="140"/>
      <c r="CK18" s="140"/>
      <c r="CL18" s="141"/>
      <c r="CM18" s="326"/>
      <c r="CN18" s="327"/>
      <c r="CO18" s="327"/>
      <c r="CP18" s="327"/>
      <c r="CQ18" s="327"/>
      <c r="CR18" s="327"/>
      <c r="CS18" s="327"/>
      <c r="CT18" s="327"/>
      <c r="CU18" s="327"/>
      <c r="CV18" s="327"/>
      <c r="CW18" s="328"/>
      <c r="CX18" s="282"/>
      <c r="CY18" s="280"/>
      <c r="CZ18" s="280"/>
      <c r="DA18" s="280"/>
      <c r="DB18" s="280"/>
      <c r="DC18" s="280"/>
      <c r="DD18" s="280"/>
      <c r="DE18" s="280"/>
      <c r="DF18" s="280"/>
      <c r="DG18" s="280"/>
      <c r="DH18" s="281"/>
      <c r="DI18" s="282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0"/>
      <c r="DV18" s="280"/>
      <c r="DW18" s="281"/>
      <c r="DX18" s="326"/>
      <c r="DY18" s="327"/>
      <c r="DZ18" s="327"/>
      <c r="EA18" s="327"/>
      <c r="EB18" s="327"/>
      <c r="EC18" s="327"/>
      <c r="ED18" s="327"/>
      <c r="EE18" s="327"/>
      <c r="EF18" s="327"/>
      <c r="EG18" s="328"/>
      <c r="EH18" s="326"/>
      <c r="EI18" s="327"/>
      <c r="EJ18" s="327"/>
      <c r="EK18" s="327"/>
      <c r="EL18" s="327"/>
      <c r="EM18" s="327"/>
      <c r="EN18" s="327"/>
      <c r="EO18" s="327"/>
      <c r="EP18" s="327"/>
      <c r="EQ18" s="328"/>
      <c r="ER18" s="326"/>
      <c r="ES18" s="327"/>
      <c r="ET18" s="327"/>
      <c r="EU18" s="327"/>
      <c r="EV18" s="327"/>
      <c r="EW18" s="327"/>
      <c r="EX18" s="327"/>
      <c r="EY18" s="327"/>
      <c r="EZ18" s="327"/>
      <c r="FA18" s="328"/>
      <c r="FB18" s="326"/>
      <c r="FC18" s="327"/>
      <c r="FD18" s="327"/>
      <c r="FE18" s="327"/>
      <c r="FF18" s="327"/>
      <c r="FG18" s="327"/>
      <c r="FH18" s="327"/>
      <c r="FI18" s="327"/>
      <c r="FJ18" s="327"/>
      <c r="FK18" s="328"/>
    </row>
    <row r="19" spans="1:167" ht="11.1" customHeight="1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1"/>
      <c r="AC19" s="139"/>
      <c r="AD19" s="140"/>
      <c r="AE19" s="140"/>
      <c r="AF19" s="140"/>
      <c r="AG19" s="140"/>
      <c r="AH19" s="140"/>
      <c r="AI19" s="140"/>
      <c r="AJ19" s="141"/>
      <c r="AK19" s="139"/>
      <c r="AL19" s="140"/>
      <c r="AM19" s="140"/>
      <c r="AN19" s="140"/>
      <c r="AO19" s="140"/>
      <c r="AP19" s="140"/>
      <c r="AQ19" s="140"/>
      <c r="AR19" s="140"/>
      <c r="AS19" s="140"/>
      <c r="AT19" s="141"/>
      <c r="AU19" s="282"/>
      <c r="AV19" s="280"/>
      <c r="AW19" s="280"/>
      <c r="AX19" s="280"/>
      <c r="AY19" s="280"/>
      <c r="AZ19" s="280"/>
      <c r="BA19" s="280"/>
      <c r="BB19" s="280"/>
      <c r="BC19" s="280"/>
      <c r="BD19" s="280"/>
      <c r="BE19" s="281"/>
      <c r="BF19" s="282"/>
      <c r="BG19" s="280"/>
      <c r="BH19" s="280"/>
      <c r="BI19" s="280"/>
      <c r="BJ19" s="280"/>
      <c r="BK19" s="280"/>
      <c r="BL19" s="280"/>
      <c r="BM19" s="280"/>
      <c r="BN19" s="280"/>
      <c r="BO19" s="280"/>
      <c r="BP19" s="281"/>
      <c r="BQ19" s="282" t="s">
        <v>528</v>
      </c>
      <c r="BR19" s="280"/>
      <c r="BS19" s="280"/>
      <c r="BT19" s="280"/>
      <c r="BU19" s="280"/>
      <c r="BV19" s="280"/>
      <c r="BW19" s="280"/>
      <c r="BX19" s="280"/>
      <c r="BY19" s="280"/>
      <c r="BZ19" s="280"/>
      <c r="CA19" s="281"/>
      <c r="CB19" s="139"/>
      <c r="CC19" s="140"/>
      <c r="CD19" s="140"/>
      <c r="CE19" s="140"/>
      <c r="CF19" s="140"/>
      <c r="CG19" s="140"/>
      <c r="CH19" s="140"/>
      <c r="CI19" s="140"/>
      <c r="CJ19" s="140"/>
      <c r="CK19" s="140"/>
      <c r="CL19" s="141"/>
      <c r="CM19" s="326"/>
      <c r="CN19" s="327"/>
      <c r="CO19" s="327"/>
      <c r="CP19" s="327"/>
      <c r="CQ19" s="327"/>
      <c r="CR19" s="327"/>
      <c r="CS19" s="327"/>
      <c r="CT19" s="327"/>
      <c r="CU19" s="327"/>
      <c r="CV19" s="327"/>
      <c r="CW19" s="328"/>
      <c r="CX19" s="282"/>
      <c r="CY19" s="280"/>
      <c r="CZ19" s="280"/>
      <c r="DA19" s="280"/>
      <c r="DB19" s="280"/>
      <c r="DC19" s="280"/>
      <c r="DD19" s="280"/>
      <c r="DE19" s="280"/>
      <c r="DF19" s="280"/>
      <c r="DG19" s="280"/>
      <c r="DH19" s="281"/>
      <c r="DI19" s="282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1"/>
      <c r="DX19" s="326"/>
      <c r="DY19" s="327"/>
      <c r="DZ19" s="327"/>
      <c r="EA19" s="327"/>
      <c r="EB19" s="327"/>
      <c r="EC19" s="327"/>
      <c r="ED19" s="327"/>
      <c r="EE19" s="327"/>
      <c r="EF19" s="327"/>
      <c r="EG19" s="328"/>
      <c r="EH19" s="326"/>
      <c r="EI19" s="327"/>
      <c r="EJ19" s="327"/>
      <c r="EK19" s="327"/>
      <c r="EL19" s="327"/>
      <c r="EM19" s="327"/>
      <c r="EN19" s="327"/>
      <c r="EO19" s="327"/>
      <c r="EP19" s="327"/>
      <c r="EQ19" s="328"/>
      <c r="ER19" s="326"/>
      <c r="ES19" s="327"/>
      <c r="ET19" s="327"/>
      <c r="EU19" s="327"/>
      <c r="EV19" s="327"/>
      <c r="EW19" s="327"/>
      <c r="EX19" s="327"/>
      <c r="EY19" s="327"/>
      <c r="EZ19" s="327"/>
      <c r="FA19" s="328"/>
      <c r="FB19" s="326"/>
      <c r="FC19" s="327"/>
      <c r="FD19" s="327"/>
      <c r="FE19" s="327"/>
      <c r="FF19" s="327"/>
      <c r="FG19" s="327"/>
      <c r="FH19" s="327"/>
      <c r="FI19" s="327"/>
      <c r="FJ19" s="327"/>
      <c r="FK19" s="328"/>
    </row>
    <row r="20" spans="1:167" ht="11.1" customHeight="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1"/>
      <c r="AC20" s="139"/>
      <c r="AD20" s="140"/>
      <c r="AE20" s="140"/>
      <c r="AF20" s="140"/>
      <c r="AG20" s="140"/>
      <c r="AH20" s="140"/>
      <c r="AI20" s="140"/>
      <c r="AJ20" s="141"/>
      <c r="AK20" s="139"/>
      <c r="AL20" s="140"/>
      <c r="AM20" s="140"/>
      <c r="AN20" s="140"/>
      <c r="AO20" s="140"/>
      <c r="AP20" s="140"/>
      <c r="AQ20" s="140"/>
      <c r="AR20" s="140"/>
      <c r="AS20" s="140"/>
      <c r="AT20" s="141"/>
      <c r="AU20" s="282"/>
      <c r="AV20" s="280"/>
      <c r="AW20" s="280"/>
      <c r="AX20" s="280"/>
      <c r="AY20" s="280"/>
      <c r="AZ20" s="280"/>
      <c r="BA20" s="280"/>
      <c r="BB20" s="280"/>
      <c r="BC20" s="280"/>
      <c r="BD20" s="280"/>
      <c r="BE20" s="281"/>
      <c r="BF20" s="282"/>
      <c r="BG20" s="280"/>
      <c r="BH20" s="280"/>
      <c r="BI20" s="280"/>
      <c r="BJ20" s="280"/>
      <c r="BK20" s="280"/>
      <c r="BL20" s="280"/>
      <c r="BM20" s="280"/>
      <c r="BN20" s="280"/>
      <c r="BO20" s="280"/>
      <c r="BP20" s="281"/>
      <c r="BQ20" s="282" t="s">
        <v>249</v>
      </c>
      <c r="BR20" s="280"/>
      <c r="BS20" s="280"/>
      <c r="BT20" s="280"/>
      <c r="BU20" s="280"/>
      <c r="BV20" s="280"/>
      <c r="BW20" s="280"/>
      <c r="BX20" s="280"/>
      <c r="BY20" s="280"/>
      <c r="BZ20" s="280"/>
      <c r="CA20" s="281"/>
      <c r="CB20" s="139"/>
      <c r="CC20" s="140"/>
      <c r="CD20" s="140"/>
      <c r="CE20" s="140"/>
      <c r="CF20" s="140"/>
      <c r="CG20" s="140"/>
      <c r="CH20" s="140"/>
      <c r="CI20" s="140"/>
      <c r="CJ20" s="140"/>
      <c r="CK20" s="140"/>
      <c r="CL20" s="141"/>
      <c r="CM20" s="326"/>
      <c r="CN20" s="327"/>
      <c r="CO20" s="327"/>
      <c r="CP20" s="327"/>
      <c r="CQ20" s="327"/>
      <c r="CR20" s="327"/>
      <c r="CS20" s="327"/>
      <c r="CT20" s="327"/>
      <c r="CU20" s="327"/>
      <c r="CV20" s="327"/>
      <c r="CW20" s="328"/>
      <c r="CX20" s="139"/>
      <c r="CY20" s="140"/>
      <c r="CZ20" s="140"/>
      <c r="DA20" s="140"/>
      <c r="DB20" s="140"/>
      <c r="DC20" s="140"/>
      <c r="DD20" s="140"/>
      <c r="DE20" s="140"/>
      <c r="DF20" s="140"/>
      <c r="DG20" s="140"/>
      <c r="DH20" s="141"/>
      <c r="DI20" s="282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0"/>
      <c r="DV20" s="280"/>
      <c r="DW20" s="281"/>
      <c r="DX20" s="326"/>
      <c r="DY20" s="327"/>
      <c r="DZ20" s="327"/>
      <c r="EA20" s="327"/>
      <c r="EB20" s="327"/>
      <c r="EC20" s="327"/>
      <c r="ED20" s="327"/>
      <c r="EE20" s="327"/>
      <c r="EF20" s="327"/>
      <c r="EG20" s="328"/>
      <c r="EH20" s="326"/>
      <c r="EI20" s="327"/>
      <c r="EJ20" s="327"/>
      <c r="EK20" s="327"/>
      <c r="EL20" s="327"/>
      <c r="EM20" s="327"/>
      <c r="EN20" s="327"/>
      <c r="EO20" s="327"/>
      <c r="EP20" s="327"/>
      <c r="EQ20" s="328"/>
      <c r="ER20" s="326"/>
      <c r="ES20" s="327"/>
      <c r="ET20" s="327"/>
      <c r="EU20" s="327"/>
      <c r="EV20" s="327"/>
      <c r="EW20" s="327"/>
      <c r="EX20" s="327"/>
      <c r="EY20" s="327"/>
      <c r="EZ20" s="327"/>
      <c r="FA20" s="328"/>
      <c r="FB20" s="326"/>
      <c r="FC20" s="327"/>
      <c r="FD20" s="327"/>
      <c r="FE20" s="327"/>
      <c r="FF20" s="327"/>
      <c r="FG20" s="327"/>
      <c r="FH20" s="327"/>
      <c r="FI20" s="327"/>
      <c r="FJ20" s="327"/>
      <c r="FK20" s="328"/>
    </row>
    <row r="21" spans="1:167" ht="11.1" customHeight="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1"/>
      <c r="AC21" s="139"/>
      <c r="AD21" s="140"/>
      <c r="AE21" s="140"/>
      <c r="AF21" s="140"/>
      <c r="AG21" s="140"/>
      <c r="AH21" s="140"/>
      <c r="AI21" s="140"/>
      <c r="AJ21" s="141"/>
      <c r="AK21" s="139"/>
      <c r="AL21" s="140"/>
      <c r="AM21" s="140"/>
      <c r="AN21" s="140"/>
      <c r="AO21" s="140"/>
      <c r="AP21" s="140"/>
      <c r="AQ21" s="140"/>
      <c r="AR21" s="140"/>
      <c r="AS21" s="140"/>
      <c r="AT21" s="141"/>
      <c r="AU21" s="282"/>
      <c r="AV21" s="280"/>
      <c r="AW21" s="280"/>
      <c r="AX21" s="280"/>
      <c r="AY21" s="280"/>
      <c r="AZ21" s="280"/>
      <c r="BA21" s="280"/>
      <c r="BB21" s="280"/>
      <c r="BC21" s="280"/>
      <c r="BD21" s="280"/>
      <c r="BE21" s="281"/>
      <c r="BF21" s="282"/>
      <c r="BG21" s="280"/>
      <c r="BH21" s="280"/>
      <c r="BI21" s="280"/>
      <c r="BJ21" s="280"/>
      <c r="BK21" s="280"/>
      <c r="BL21" s="280"/>
      <c r="BM21" s="280"/>
      <c r="BN21" s="280"/>
      <c r="BO21" s="280"/>
      <c r="BP21" s="281"/>
      <c r="BQ21" s="282" t="s">
        <v>251</v>
      </c>
      <c r="BR21" s="280"/>
      <c r="BS21" s="280"/>
      <c r="BT21" s="280"/>
      <c r="BU21" s="280"/>
      <c r="BV21" s="280"/>
      <c r="BW21" s="280"/>
      <c r="BX21" s="280"/>
      <c r="BY21" s="280"/>
      <c r="BZ21" s="280"/>
      <c r="CA21" s="281"/>
      <c r="CB21" s="139"/>
      <c r="CC21" s="140"/>
      <c r="CD21" s="140"/>
      <c r="CE21" s="140"/>
      <c r="CF21" s="140"/>
      <c r="CG21" s="140"/>
      <c r="CH21" s="140"/>
      <c r="CI21" s="140"/>
      <c r="CJ21" s="140"/>
      <c r="CK21" s="140"/>
      <c r="CL21" s="141"/>
      <c r="CM21" s="326"/>
      <c r="CN21" s="327"/>
      <c r="CO21" s="327"/>
      <c r="CP21" s="327"/>
      <c r="CQ21" s="327"/>
      <c r="CR21" s="327"/>
      <c r="CS21" s="327"/>
      <c r="CT21" s="327"/>
      <c r="CU21" s="327"/>
      <c r="CV21" s="327"/>
      <c r="CW21" s="328"/>
      <c r="CX21" s="139"/>
      <c r="CY21" s="140"/>
      <c r="CZ21" s="140"/>
      <c r="DA21" s="140"/>
      <c r="DB21" s="140"/>
      <c r="DC21" s="140"/>
      <c r="DD21" s="140"/>
      <c r="DE21" s="140"/>
      <c r="DF21" s="140"/>
      <c r="DG21" s="140"/>
      <c r="DH21" s="141"/>
      <c r="DI21" s="282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0"/>
      <c r="DV21" s="280"/>
      <c r="DW21" s="281"/>
      <c r="DX21" s="326"/>
      <c r="DY21" s="327"/>
      <c r="DZ21" s="327"/>
      <c r="EA21" s="327"/>
      <c r="EB21" s="327"/>
      <c r="EC21" s="327"/>
      <c r="ED21" s="327"/>
      <c r="EE21" s="327"/>
      <c r="EF21" s="327"/>
      <c r="EG21" s="328"/>
      <c r="EH21" s="326"/>
      <c r="EI21" s="327"/>
      <c r="EJ21" s="327"/>
      <c r="EK21" s="327"/>
      <c r="EL21" s="327"/>
      <c r="EM21" s="327"/>
      <c r="EN21" s="327"/>
      <c r="EO21" s="327"/>
      <c r="EP21" s="327"/>
      <c r="EQ21" s="328"/>
      <c r="ER21" s="326"/>
      <c r="ES21" s="327"/>
      <c r="ET21" s="327"/>
      <c r="EU21" s="327"/>
      <c r="EV21" s="327"/>
      <c r="EW21" s="327"/>
      <c r="EX21" s="327"/>
      <c r="EY21" s="327"/>
      <c r="EZ21" s="327"/>
      <c r="FA21" s="328"/>
      <c r="FB21" s="326"/>
      <c r="FC21" s="327"/>
      <c r="FD21" s="327"/>
      <c r="FE21" s="327"/>
      <c r="FF21" s="327"/>
      <c r="FG21" s="327"/>
      <c r="FH21" s="327"/>
      <c r="FI21" s="327"/>
      <c r="FJ21" s="327"/>
      <c r="FK21" s="328"/>
    </row>
    <row r="22" spans="1:167" ht="11.1" customHeigh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1"/>
      <c r="AC22" s="139"/>
      <c r="AD22" s="140"/>
      <c r="AE22" s="140"/>
      <c r="AF22" s="140"/>
      <c r="AG22" s="140"/>
      <c r="AH22" s="140"/>
      <c r="AI22" s="140"/>
      <c r="AJ22" s="141"/>
      <c r="AK22" s="139"/>
      <c r="AL22" s="140"/>
      <c r="AM22" s="140"/>
      <c r="AN22" s="140"/>
      <c r="AO22" s="140"/>
      <c r="AP22" s="140"/>
      <c r="AQ22" s="140"/>
      <c r="AR22" s="140"/>
      <c r="AS22" s="140"/>
      <c r="AT22" s="141"/>
      <c r="AU22" s="282"/>
      <c r="AV22" s="280"/>
      <c r="AW22" s="280"/>
      <c r="AX22" s="280"/>
      <c r="AY22" s="280"/>
      <c r="AZ22" s="280"/>
      <c r="BA22" s="280"/>
      <c r="BB22" s="280"/>
      <c r="BC22" s="280"/>
      <c r="BD22" s="280"/>
      <c r="BE22" s="281"/>
      <c r="BF22" s="282"/>
      <c r="BG22" s="280"/>
      <c r="BH22" s="280"/>
      <c r="BI22" s="280"/>
      <c r="BJ22" s="280"/>
      <c r="BK22" s="280"/>
      <c r="BL22" s="280"/>
      <c r="BM22" s="280"/>
      <c r="BN22" s="280"/>
      <c r="BO22" s="280"/>
      <c r="BP22" s="281"/>
      <c r="BQ22" s="282" t="s">
        <v>532</v>
      </c>
      <c r="BR22" s="280"/>
      <c r="BS22" s="280"/>
      <c r="BT22" s="280"/>
      <c r="BU22" s="280"/>
      <c r="BV22" s="280"/>
      <c r="BW22" s="280"/>
      <c r="BX22" s="280"/>
      <c r="BY22" s="280"/>
      <c r="BZ22" s="280"/>
      <c r="CA22" s="281"/>
      <c r="CB22" s="139"/>
      <c r="CC22" s="140"/>
      <c r="CD22" s="140"/>
      <c r="CE22" s="140"/>
      <c r="CF22" s="140"/>
      <c r="CG22" s="140"/>
      <c r="CH22" s="140"/>
      <c r="CI22" s="140"/>
      <c r="CJ22" s="140"/>
      <c r="CK22" s="140"/>
      <c r="CL22" s="141"/>
      <c r="CM22" s="326"/>
      <c r="CN22" s="327"/>
      <c r="CO22" s="327"/>
      <c r="CP22" s="327"/>
      <c r="CQ22" s="327"/>
      <c r="CR22" s="327"/>
      <c r="CS22" s="327"/>
      <c r="CT22" s="327"/>
      <c r="CU22" s="327"/>
      <c r="CV22" s="327"/>
      <c r="CW22" s="328"/>
      <c r="CX22" s="139"/>
      <c r="CY22" s="140"/>
      <c r="CZ22" s="140"/>
      <c r="DA22" s="140"/>
      <c r="DB22" s="140"/>
      <c r="DC22" s="140"/>
      <c r="DD22" s="140"/>
      <c r="DE22" s="140"/>
      <c r="DF22" s="140"/>
      <c r="DG22" s="140"/>
      <c r="DH22" s="141"/>
      <c r="DI22" s="139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1"/>
      <c r="DX22" s="326"/>
      <c r="DY22" s="327"/>
      <c r="DZ22" s="327"/>
      <c r="EA22" s="327"/>
      <c r="EB22" s="327"/>
      <c r="EC22" s="327"/>
      <c r="ED22" s="327"/>
      <c r="EE22" s="327"/>
      <c r="EF22" s="327"/>
      <c r="EG22" s="328"/>
      <c r="EH22" s="326"/>
      <c r="EI22" s="327"/>
      <c r="EJ22" s="327"/>
      <c r="EK22" s="327"/>
      <c r="EL22" s="327"/>
      <c r="EM22" s="327"/>
      <c r="EN22" s="327"/>
      <c r="EO22" s="327"/>
      <c r="EP22" s="327"/>
      <c r="EQ22" s="328"/>
      <c r="ER22" s="326"/>
      <c r="ES22" s="327"/>
      <c r="ET22" s="327"/>
      <c r="EU22" s="327"/>
      <c r="EV22" s="327"/>
      <c r="EW22" s="327"/>
      <c r="EX22" s="327"/>
      <c r="EY22" s="327"/>
      <c r="EZ22" s="327"/>
      <c r="FA22" s="328"/>
      <c r="FB22" s="326"/>
      <c r="FC22" s="327"/>
      <c r="FD22" s="327"/>
      <c r="FE22" s="327"/>
      <c r="FF22" s="327"/>
      <c r="FG22" s="327"/>
      <c r="FH22" s="327"/>
      <c r="FI22" s="327"/>
      <c r="FJ22" s="327"/>
      <c r="FK22" s="328"/>
    </row>
    <row r="23" spans="1:167" ht="11.1" customHeight="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4"/>
      <c r="AC23" s="142"/>
      <c r="AD23" s="143"/>
      <c r="AE23" s="143"/>
      <c r="AF23" s="143"/>
      <c r="AG23" s="143"/>
      <c r="AH23" s="143"/>
      <c r="AI23" s="143"/>
      <c r="AJ23" s="144"/>
      <c r="AK23" s="142"/>
      <c r="AL23" s="143"/>
      <c r="AM23" s="143"/>
      <c r="AN23" s="143"/>
      <c r="AO23" s="143"/>
      <c r="AP23" s="143"/>
      <c r="AQ23" s="143"/>
      <c r="AR23" s="143"/>
      <c r="AS23" s="143"/>
      <c r="AT23" s="144"/>
      <c r="AU23" s="274"/>
      <c r="AV23" s="275"/>
      <c r="AW23" s="275"/>
      <c r="AX23" s="275"/>
      <c r="AY23" s="275"/>
      <c r="AZ23" s="275"/>
      <c r="BA23" s="275"/>
      <c r="BB23" s="275"/>
      <c r="BC23" s="275"/>
      <c r="BD23" s="275"/>
      <c r="BE23" s="276"/>
      <c r="BF23" s="274"/>
      <c r="BG23" s="275"/>
      <c r="BH23" s="275"/>
      <c r="BI23" s="275"/>
      <c r="BJ23" s="275"/>
      <c r="BK23" s="275"/>
      <c r="BL23" s="275"/>
      <c r="BM23" s="275"/>
      <c r="BN23" s="275"/>
      <c r="BO23" s="275"/>
      <c r="BP23" s="276"/>
      <c r="BQ23" s="274" t="s">
        <v>533</v>
      </c>
      <c r="BR23" s="275"/>
      <c r="BS23" s="275"/>
      <c r="BT23" s="275"/>
      <c r="BU23" s="275"/>
      <c r="BV23" s="275"/>
      <c r="BW23" s="275"/>
      <c r="BX23" s="275"/>
      <c r="BY23" s="275"/>
      <c r="BZ23" s="275"/>
      <c r="CA23" s="276"/>
      <c r="CB23" s="142"/>
      <c r="CC23" s="143"/>
      <c r="CD23" s="143"/>
      <c r="CE23" s="143"/>
      <c r="CF23" s="143"/>
      <c r="CG23" s="143"/>
      <c r="CH23" s="143"/>
      <c r="CI23" s="143"/>
      <c r="CJ23" s="143"/>
      <c r="CK23" s="143"/>
      <c r="CL23" s="144"/>
      <c r="CM23" s="329"/>
      <c r="CN23" s="330"/>
      <c r="CO23" s="330"/>
      <c r="CP23" s="330"/>
      <c r="CQ23" s="330"/>
      <c r="CR23" s="330"/>
      <c r="CS23" s="330"/>
      <c r="CT23" s="330"/>
      <c r="CU23" s="330"/>
      <c r="CV23" s="330"/>
      <c r="CW23" s="331"/>
      <c r="CX23" s="142"/>
      <c r="CY23" s="143"/>
      <c r="CZ23" s="143"/>
      <c r="DA23" s="143"/>
      <c r="DB23" s="143"/>
      <c r="DC23" s="143"/>
      <c r="DD23" s="143"/>
      <c r="DE23" s="143"/>
      <c r="DF23" s="143"/>
      <c r="DG23" s="143"/>
      <c r="DH23" s="144"/>
      <c r="DI23" s="142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4"/>
      <c r="DX23" s="329"/>
      <c r="DY23" s="330"/>
      <c r="DZ23" s="330"/>
      <c r="EA23" s="330"/>
      <c r="EB23" s="330"/>
      <c r="EC23" s="330"/>
      <c r="ED23" s="330"/>
      <c r="EE23" s="330"/>
      <c r="EF23" s="330"/>
      <c r="EG23" s="331"/>
      <c r="EH23" s="329"/>
      <c r="EI23" s="330"/>
      <c r="EJ23" s="330"/>
      <c r="EK23" s="330"/>
      <c r="EL23" s="330"/>
      <c r="EM23" s="330"/>
      <c r="EN23" s="330"/>
      <c r="EO23" s="330"/>
      <c r="EP23" s="330"/>
      <c r="EQ23" s="331"/>
      <c r="ER23" s="329"/>
      <c r="ES23" s="330"/>
      <c r="ET23" s="330"/>
      <c r="EU23" s="330"/>
      <c r="EV23" s="330"/>
      <c r="EW23" s="330"/>
      <c r="EX23" s="330"/>
      <c r="EY23" s="330"/>
      <c r="EZ23" s="330"/>
      <c r="FA23" s="331"/>
      <c r="FB23" s="329"/>
      <c r="FC23" s="330"/>
      <c r="FD23" s="330"/>
      <c r="FE23" s="330"/>
      <c r="FF23" s="330"/>
      <c r="FG23" s="330"/>
      <c r="FH23" s="330"/>
      <c r="FI23" s="330"/>
      <c r="FJ23" s="330"/>
      <c r="FK23" s="331"/>
    </row>
    <row r="24" spans="1:167" ht="11.25" customHeight="1">
      <c r="A24" s="207">
        <v>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6"/>
      <c r="AC24" s="207">
        <v>2</v>
      </c>
      <c r="AD24" s="195"/>
      <c r="AE24" s="195"/>
      <c r="AF24" s="195"/>
      <c r="AG24" s="195"/>
      <c r="AH24" s="195"/>
      <c r="AI24" s="195"/>
      <c r="AJ24" s="196"/>
      <c r="AK24" s="207">
        <v>3</v>
      </c>
      <c r="AL24" s="195"/>
      <c r="AM24" s="195"/>
      <c r="AN24" s="195"/>
      <c r="AO24" s="195"/>
      <c r="AP24" s="195"/>
      <c r="AQ24" s="195"/>
      <c r="AR24" s="195"/>
      <c r="AS24" s="195"/>
      <c r="AT24" s="196"/>
      <c r="AU24" s="207">
        <v>14</v>
      </c>
      <c r="AV24" s="195"/>
      <c r="AW24" s="195"/>
      <c r="AX24" s="195"/>
      <c r="AY24" s="195"/>
      <c r="AZ24" s="195"/>
      <c r="BA24" s="195"/>
      <c r="BB24" s="195"/>
      <c r="BC24" s="195"/>
      <c r="BD24" s="195"/>
      <c r="BE24" s="196"/>
      <c r="BF24" s="207">
        <v>15</v>
      </c>
      <c r="BG24" s="195"/>
      <c r="BH24" s="195"/>
      <c r="BI24" s="195"/>
      <c r="BJ24" s="195"/>
      <c r="BK24" s="195"/>
      <c r="BL24" s="195"/>
      <c r="BM24" s="195"/>
      <c r="BN24" s="195"/>
      <c r="BO24" s="195"/>
      <c r="BP24" s="196"/>
      <c r="BQ24" s="207">
        <v>16</v>
      </c>
      <c r="BR24" s="195"/>
      <c r="BS24" s="195"/>
      <c r="BT24" s="195"/>
      <c r="BU24" s="195"/>
      <c r="BV24" s="195"/>
      <c r="BW24" s="195"/>
      <c r="BX24" s="195"/>
      <c r="BY24" s="195"/>
      <c r="BZ24" s="195"/>
      <c r="CA24" s="196"/>
      <c r="CB24" s="207">
        <v>17</v>
      </c>
      <c r="CC24" s="195"/>
      <c r="CD24" s="195"/>
      <c r="CE24" s="195"/>
      <c r="CF24" s="195"/>
      <c r="CG24" s="195"/>
      <c r="CH24" s="195"/>
      <c r="CI24" s="195"/>
      <c r="CJ24" s="195"/>
      <c r="CK24" s="195"/>
      <c r="CL24" s="196"/>
      <c r="CM24" s="207">
        <v>18</v>
      </c>
      <c r="CN24" s="195"/>
      <c r="CO24" s="195"/>
      <c r="CP24" s="195"/>
      <c r="CQ24" s="195"/>
      <c r="CR24" s="195"/>
      <c r="CS24" s="195"/>
      <c r="CT24" s="195"/>
      <c r="CU24" s="195"/>
      <c r="CV24" s="195"/>
      <c r="CW24" s="196"/>
      <c r="CX24" s="207">
        <v>19</v>
      </c>
      <c r="CY24" s="195"/>
      <c r="CZ24" s="195"/>
      <c r="DA24" s="195"/>
      <c r="DB24" s="195"/>
      <c r="DC24" s="195"/>
      <c r="DD24" s="195"/>
      <c r="DE24" s="195"/>
      <c r="DF24" s="195"/>
      <c r="DG24" s="195"/>
      <c r="DH24" s="196"/>
      <c r="DI24" s="207">
        <v>20</v>
      </c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6"/>
      <c r="DX24" s="207">
        <v>21</v>
      </c>
      <c r="DY24" s="195"/>
      <c r="DZ24" s="195"/>
      <c r="EA24" s="195"/>
      <c r="EB24" s="195"/>
      <c r="EC24" s="195"/>
      <c r="ED24" s="195"/>
      <c r="EE24" s="195"/>
      <c r="EF24" s="195"/>
      <c r="EG24" s="196"/>
      <c r="EH24" s="207">
        <v>22</v>
      </c>
      <c r="EI24" s="195"/>
      <c r="EJ24" s="195"/>
      <c r="EK24" s="195"/>
      <c r="EL24" s="195"/>
      <c r="EM24" s="195"/>
      <c r="EN24" s="195"/>
      <c r="EO24" s="195"/>
      <c r="EP24" s="195"/>
      <c r="EQ24" s="196"/>
      <c r="ER24" s="207">
        <v>23</v>
      </c>
      <c r="ES24" s="195"/>
      <c r="ET24" s="195"/>
      <c r="EU24" s="195"/>
      <c r="EV24" s="195"/>
      <c r="EW24" s="195"/>
      <c r="EX24" s="195"/>
      <c r="EY24" s="195"/>
      <c r="EZ24" s="195"/>
      <c r="FA24" s="196"/>
      <c r="FB24" s="207">
        <v>24</v>
      </c>
      <c r="FC24" s="195"/>
      <c r="FD24" s="195"/>
      <c r="FE24" s="195"/>
      <c r="FF24" s="195"/>
      <c r="FG24" s="195"/>
      <c r="FH24" s="195"/>
      <c r="FI24" s="195"/>
      <c r="FJ24" s="195"/>
      <c r="FK24" s="196"/>
    </row>
    <row r="25" spans="1:167" ht="11.1" customHeight="1">
      <c r="A25" s="61"/>
      <c r="B25" s="314" t="s">
        <v>510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5"/>
      <c r="AC25" s="305" t="s">
        <v>40</v>
      </c>
      <c r="AD25" s="306"/>
      <c r="AE25" s="306"/>
      <c r="AF25" s="306"/>
      <c r="AG25" s="306"/>
      <c r="AH25" s="306"/>
      <c r="AI25" s="306"/>
      <c r="AJ25" s="307"/>
      <c r="AK25" s="305" t="s">
        <v>69</v>
      </c>
      <c r="AL25" s="306"/>
      <c r="AM25" s="306"/>
      <c r="AN25" s="306"/>
      <c r="AO25" s="306"/>
      <c r="AP25" s="306"/>
      <c r="AQ25" s="306"/>
      <c r="AR25" s="306"/>
      <c r="AS25" s="306"/>
      <c r="AT25" s="307"/>
      <c r="AU25" s="320">
        <f>SUM(AU30:BE51)</f>
        <v>0</v>
      </c>
      <c r="AV25" s="321"/>
      <c r="AW25" s="321"/>
      <c r="AX25" s="321"/>
      <c r="AY25" s="321"/>
      <c r="AZ25" s="321"/>
      <c r="BA25" s="321"/>
      <c r="BB25" s="321"/>
      <c r="BC25" s="321"/>
      <c r="BD25" s="321"/>
      <c r="BE25" s="322"/>
      <c r="BF25" s="320">
        <f>SUM(BF30:BP47)</f>
        <v>957</v>
      </c>
      <c r="BG25" s="321"/>
      <c r="BH25" s="321"/>
      <c r="BI25" s="321"/>
      <c r="BJ25" s="321"/>
      <c r="BK25" s="321"/>
      <c r="BL25" s="321"/>
      <c r="BM25" s="321"/>
      <c r="BN25" s="321"/>
      <c r="BO25" s="321"/>
      <c r="BP25" s="322"/>
      <c r="BQ25" s="320">
        <f>SUM(BQ30:CA47)</f>
        <v>485</v>
      </c>
      <c r="BR25" s="321"/>
      <c r="BS25" s="321"/>
      <c r="BT25" s="321"/>
      <c r="BU25" s="321"/>
      <c r="BV25" s="321"/>
      <c r="BW25" s="321"/>
      <c r="BX25" s="321"/>
      <c r="BY25" s="321"/>
      <c r="BZ25" s="321"/>
      <c r="CA25" s="322"/>
      <c r="CB25" s="320">
        <f>SUM(CB30:CL47)</f>
        <v>957</v>
      </c>
      <c r="CC25" s="321"/>
      <c r="CD25" s="321"/>
      <c r="CE25" s="321"/>
      <c r="CF25" s="321"/>
      <c r="CG25" s="321"/>
      <c r="CH25" s="321"/>
      <c r="CI25" s="321"/>
      <c r="CJ25" s="321"/>
      <c r="CK25" s="321"/>
      <c r="CL25" s="322"/>
      <c r="CM25" s="320">
        <f>SUM(CM30:CW47)</f>
        <v>389</v>
      </c>
      <c r="CN25" s="321"/>
      <c r="CO25" s="321"/>
      <c r="CP25" s="321"/>
      <c r="CQ25" s="321"/>
      <c r="CR25" s="321"/>
      <c r="CS25" s="321"/>
      <c r="CT25" s="321"/>
      <c r="CU25" s="321"/>
      <c r="CV25" s="321"/>
      <c r="CW25" s="322"/>
      <c r="CX25" s="320">
        <f>SUM(CX30:DH47)</f>
        <v>581</v>
      </c>
      <c r="CY25" s="321"/>
      <c r="CZ25" s="321"/>
      <c r="DA25" s="321"/>
      <c r="DB25" s="321"/>
      <c r="DC25" s="321"/>
      <c r="DD25" s="321"/>
      <c r="DE25" s="321"/>
      <c r="DF25" s="321"/>
      <c r="DG25" s="321"/>
      <c r="DH25" s="322"/>
      <c r="DI25" s="320">
        <f>SUM(DI30:DW47)</f>
        <v>1189</v>
      </c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2"/>
      <c r="DX25" s="320">
        <f>SUM(DX30:EG47)</f>
        <v>671</v>
      </c>
      <c r="DY25" s="321"/>
      <c r="DZ25" s="321"/>
      <c r="EA25" s="321"/>
      <c r="EB25" s="321"/>
      <c r="EC25" s="321"/>
      <c r="ED25" s="321"/>
      <c r="EE25" s="321"/>
      <c r="EF25" s="321"/>
      <c r="EG25" s="322"/>
      <c r="EH25" s="320">
        <f>SUM(EH30:EQ47)</f>
        <v>0</v>
      </c>
      <c r="EI25" s="321"/>
      <c r="EJ25" s="321"/>
      <c r="EK25" s="321"/>
      <c r="EL25" s="321"/>
      <c r="EM25" s="321"/>
      <c r="EN25" s="321"/>
      <c r="EO25" s="321"/>
      <c r="EP25" s="321"/>
      <c r="EQ25" s="322"/>
      <c r="ER25" s="320">
        <f>SUM(ER30:FA47)</f>
        <v>0</v>
      </c>
      <c r="ES25" s="321"/>
      <c r="ET25" s="321"/>
      <c r="EU25" s="321"/>
      <c r="EV25" s="321"/>
      <c r="EW25" s="321"/>
      <c r="EX25" s="321"/>
      <c r="EY25" s="321"/>
      <c r="EZ25" s="321"/>
      <c r="FA25" s="322"/>
      <c r="FB25" s="320">
        <f>SUM(FB30:FK47)</f>
        <v>518</v>
      </c>
      <c r="FC25" s="321"/>
      <c r="FD25" s="321"/>
      <c r="FE25" s="321"/>
      <c r="FF25" s="321"/>
      <c r="FG25" s="321"/>
      <c r="FH25" s="321"/>
      <c r="FI25" s="321"/>
      <c r="FJ25" s="321"/>
      <c r="FK25" s="322"/>
    </row>
    <row r="26" spans="1:167" ht="11.1" customHeight="1">
      <c r="A26" s="57"/>
      <c r="B26" s="316" t="s">
        <v>511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7"/>
      <c r="AC26" s="311"/>
      <c r="AD26" s="312"/>
      <c r="AE26" s="312"/>
      <c r="AF26" s="312"/>
      <c r="AG26" s="312"/>
      <c r="AH26" s="312"/>
      <c r="AI26" s="312"/>
      <c r="AJ26" s="313"/>
      <c r="AK26" s="311"/>
      <c r="AL26" s="312"/>
      <c r="AM26" s="312"/>
      <c r="AN26" s="312"/>
      <c r="AO26" s="312"/>
      <c r="AP26" s="312"/>
      <c r="AQ26" s="312"/>
      <c r="AR26" s="312"/>
      <c r="AS26" s="312"/>
      <c r="AT26" s="313"/>
      <c r="AU26" s="323"/>
      <c r="AV26" s="324"/>
      <c r="AW26" s="324"/>
      <c r="AX26" s="324"/>
      <c r="AY26" s="324"/>
      <c r="AZ26" s="324"/>
      <c r="BA26" s="324"/>
      <c r="BB26" s="324"/>
      <c r="BC26" s="324"/>
      <c r="BD26" s="324"/>
      <c r="BE26" s="325"/>
      <c r="BF26" s="323"/>
      <c r="BG26" s="324"/>
      <c r="BH26" s="324"/>
      <c r="BI26" s="324"/>
      <c r="BJ26" s="324"/>
      <c r="BK26" s="324"/>
      <c r="BL26" s="324"/>
      <c r="BM26" s="324"/>
      <c r="BN26" s="324"/>
      <c r="BO26" s="324"/>
      <c r="BP26" s="325"/>
      <c r="BQ26" s="323"/>
      <c r="BR26" s="324"/>
      <c r="BS26" s="324"/>
      <c r="BT26" s="324"/>
      <c r="BU26" s="324"/>
      <c r="BV26" s="324"/>
      <c r="BW26" s="324"/>
      <c r="BX26" s="324"/>
      <c r="BY26" s="324"/>
      <c r="BZ26" s="324"/>
      <c r="CA26" s="325"/>
      <c r="CB26" s="323"/>
      <c r="CC26" s="324"/>
      <c r="CD26" s="324"/>
      <c r="CE26" s="324"/>
      <c r="CF26" s="324"/>
      <c r="CG26" s="324"/>
      <c r="CH26" s="324"/>
      <c r="CI26" s="324"/>
      <c r="CJ26" s="324"/>
      <c r="CK26" s="324"/>
      <c r="CL26" s="325"/>
      <c r="CM26" s="323"/>
      <c r="CN26" s="324"/>
      <c r="CO26" s="324"/>
      <c r="CP26" s="324"/>
      <c r="CQ26" s="324"/>
      <c r="CR26" s="324"/>
      <c r="CS26" s="324"/>
      <c r="CT26" s="324"/>
      <c r="CU26" s="324"/>
      <c r="CV26" s="324"/>
      <c r="CW26" s="325"/>
      <c r="CX26" s="323"/>
      <c r="CY26" s="324"/>
      <c r="CZ26" s="324"/>
      <c r="DA26" s="324"/>
      <c r="DB26" s="324"/>
      <c r="DC26" s="324"/>
      <c r="DD26" s="324"/>
      <c r="DE26" s="324"/>
      <c r="DF26" s="324"/>
      <c r="DG26" s="324"/>
      <c r="DH26" s="325"/>
      <c r="DI26" s="323"/>
      <c r="DJ26" s="324"/>
      <c r="DK26" s="324"/>
      <c r="DL26" s="324"/>
      <c r="DM26" s="324"/>
      <c r="DN26" s="324"/>
      <c r="DO26" s="324"/>
      <c r="DP26" s="324"/>
      <c r="DQ26" s="324"/>
      <c r="DR26" s="324"/>
      <c r="DS26" s="324"/>
      <c r="DT26" s="324"/>
      <c r="DU26" s="324"/>
      <c r="DV26" s="324"/>
      <c r="DW26" s="325"/>
      <c r="DX26" s="323"/>
      <c r="DY26" s="324"/>
      <c r="DZ26" s="324"/>
      <c r="EA26" s="324"/>
      <c r="EB26" s="324"/>
      <c r="EC26" s="324"/>
      <c r="ED26" s="324"/>
      <c r="EE26" s="324"/>
      <c r="EF26" s="324"/>
      <c r="EG26" s="325"/>
      <c r="EH26" s="323"/>
      <c r="EI26" s="324"/>
      <c r="EJ26" s="324"/>
      <c r="EK26" s="324"/>
      <c r="EL26" s="324"/>
      <c r="EM26" s="324"/>
      <c r="EN26" s="324"/>
      <c r="EO26" s="324"/>
      <c r="EP26" s="324"/>
      <c r="EQ26" s="325"/>
      <c r="ER26" s="323"/>
      <c r="ES26" s="324"/>
      <c r="ET26" s="324"/>
      <c r="EU26" s="324"/>
      <c r="EV26" s="324"/>
      <c r="EW26" s="324"/>
      <c r="EX26" s="324"/>
      <c r="EY26" s="324"/>
      <c r="EZ26" s="324"/>
      <c r="FA26" s="325"/>
      <c r="FB26" s="323"/>
      <c r="FC26" s="324"/>
      <c r="FD26" s="324"/>
      <c r="FE26" s="324"/>
      <c r="FF26" s="324"/>
      <c r="FG26" s="324"/>
      <c r="FH26" s="324"/>
      <c r="FI26" s="324"/>
      <c r="FJ26" s="324"/>
      <c r="FK26" s="325"/>
    </row>
    <row r="27" spans="1:167" ht="11.1" customHeight="1">
      <c r="A27" s="225" t="s">
        <v>534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7"/>
      <c r="AC27" s="228"/>
      <c r="AD27" s="229"/>
      <c r="AE27" s="229"/>
      <c r="AF27" s="229"/>
      <c r="AG27" s="229"/>
      <c r="AH27" s="229"/>
      <c r="AI27" s="229"/>
      <c r="AJ27" s="230"/>
      <c r="AK27" s="236"/>
      <c r="AL27" s="237"/>
      <c r="AM27" s="237"/>
      <c r="AN27" s="237"/>
      <c r="AO27" s="237"/>
      <c r="AP27" s="237"/>
      <c r="AQ27" s="237"/>
      <c r="AR27" s="237"/>
      <c r="AS27" s="237"/>
      <c r="AT27" s="238"/>
      <c r="AU27" s="278"/>
      <c r="AV27" s="277"/>
      <c r="AW27" s="277"/>
      <c r="AX27" s="277"/>
      <c r="AY27" s="277"/>
      <c r="AZ27" s="277"/>
      <c r="BA27" s="277"/>
      <c r="BB27" s="277"/>
      <c r="BC27" s="277"/>
      <c r="BD27" s="277"/>
      <c r="BE27" s="279"/>
      <c r="BF27" s="278"/>
      <c r="BG27" s="277"/>
      <c r="BH27" s="277"/>
      <c r="BI27" s="277"/>
      <c r="BJ27" s="277"/>
      <c r="BK27" s="277"/>
      <c r="BL27" s="277"/>
      <c r="BM27" s="277"/>
      <c r="BN27" s="277"/>
      <c r="BO27" s="277"/>
      <c r="BP27" s="279"/>
      <c r="BQ27" s="278"/>
      <c r="BR27" s="277"/>
      <c r="BS27" s="277"/>
      <c r="BT27" s="277"/>
      <c r="BU27" s="277"/>
      <c r="BV27" s="277"/>
      <c r="BW27" s="277"/>
      <c r="BX27" s="277"/>
      <c r="BY27" s="277"/>
      <c r="BZ27" s="277"/>
      <c r="CA27" s="279"/>
      <c r="CB27" s="278"/>
      <c r="CC27" s="277"/>
      <c r="CD27" s="277"/>
      <c r="CE27" s="277"/>
      <c r="CF27" s="277"/>
      <c r="CG27" s="277"/>
      <c r="CH27" s="277"/>
      <c r="CI27" s="277"/>
      <c r="CJ27" s="277"/>
      <c r="CK27" s="277"/>
      <c r="CL27" s="279"/>
      <c r="CM27" s="278"/>
      <c r="CN27" s="277"/>
      <c r="CO27" s="277"/>
      <c r="CP27" s="277"/>
      <c r="CQ27" s="277"/>
      <c r="CR27" s="277"/>
      <c r="CS27" s="277"/>
      <c r="CT27" s="277"/>
      <c r="CU27" s="277"/>
      <c r="CV27" s="277"/>
      <c r="CW27" s="279"/>
      <c r="CX27" s="278"/>
      <c r="CY27" s="277"/>
      <c r="CZ27" s="277"/>
      <c r="DA27" s="277"/>
      <c r="DB27" s="277"/>
      <c r="DC27" s="277"/>
      <c r="DD27" s="277"/>
      <c r="DE27" s="277"/>
      <c r="DF27" s="277"/>
      <c r="DG27" s="277"/>
      <c r="DH27" s="279"/>
      <c r="DI27" s="278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9"/>
      <c r="DX27" s="278"/>
      <c r="DY27" s="277"/>
      <c r="DZ27" s="277"/>
      <c r="EA27" s="277"/>
      <c r="EB27" s="277"/>
      <c r="EC27" s="277"/>
      <c r="ED27" s="277"/>
      <c r="EE27" s="277"/>
      <c r="EF27" s="277"/>
      <c r="EG27" s="279"/>
      <c r="EH27" s="278"/>
      <c r="EI27" s="277"/>
      <c r="EJ27" s="277"/>
      <c r="EK27" s="277"/>
      <c r="EL27" s="277"/>
      <c r="EM27" s="277"/>
      <c r="EN27" s="277"/>
      <c r="EO27" s="277"/>
      <c r="EP27" s="277"/>
      <c r="EQ27" s="279"/>
      <c r="ER27" s="278"/>
      <c r="ES27" s="277"/>
      <c r="ET27" s="277"/>
      <c r="EU27" s="277"/>
      <c r="EV27" s="277"/>
      <c r="EW27" s="277"/>
      <c r="EX27" s="277"/>
      <c r="EY27" s="277"/>
      <c r="EZ27" s="277"/>
      <c r="FA27" s="279"/>
      <c r="FB27" s="278"/>
      <c r="FC27" s="277"/>
      <c r="FD27" s="277"/>
      <c r="FE27" s="277"/>
      <c r="FF27" s="277"/>
      <c r="FG27" s="277"/>
      <c r="FH27" s="277"/>
      <c r="FI27" s="277"/>
      <c r="FJ27" s="277"/>
      <c r="FK27" s="279"/>
    </row>
    <row r="28" spans="1:167" ht="11.1" customHeight="1">
      <c r="A28" s="380" t="s">
        <v>535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2"/>
      <c r="AC28" s="283"/>
      <c r="AD28" s="284"/>
      <c r="AE28" s="284"/>
      <c r="AF28" s="284"/>
      <c r="AG28" s="284"/>
      <c r="AH28" s="284"/>
      <c r="AI28" s="284"/>
      <c r="AJ28" s="285"/>
      <c r="AK28" s="377"/>
      <c r="AL28" s="378"/>
      <c r="AM28" s="378"/>
      <c r="AN28" s="378"/>
      <c r="AO28" s="378"/>
      <c r="AP28" s="378"/>
      <c r="AQ28" s="378"/>
      <c r="AR28" s="378"/>
      <c r="AS28" s="378"/>
      <c r="AT28" s="379"/>
      <c r="AU28" s="282"/>
      <c r="AV28" s="280"/>
      <c r="AW28" s="280"/>
      <c r="AX28" s="280"/>
      <c r="AY28" s="280"/>
      <c r="AZ28" s="280"/>
      <c r="BA28" s="280"/>
      <c r="BB28" s="280"/>
      <c r="BC28" s="280"/>
      <c r="BD28" s="280"/>
      <c r="BE28" s="281"/>
      <c r="BF28" s="282"/>
      <c r="BG28" s="280"/>
      <c r="BH28" s="280"/>
      <c r="BI28" s="280"/>
      <c r="BJ28" s="280"/>
      <c r="BK28" s="280"/>
      <c r="BL28" s="280"/>
      <c r="BM28" s="280"/>
      <c r="BN28" s="280"/>
      <c r="BO28" s="280"/>
      <c r="BP28" s="281"/>
      <c r="BQ28" s="282"/>
      <c r="BR28" s="280"/>
      <c r="BS28" s="280"/>
      <c r="BT28" s="280"/>
      <c r="BU28" s="280"/>
      <c r="BV28" s="280"/>
      <c r="BW28" s="280"/>
      <c r="BX28" s="280"/>
      <c r="BY28" s="280"/>
      <c r="BZ28" s="280"/>
      <c r="CA28" s="281"/>
      <c r="CB28" s="282"/>
      <c r="CC28" s="280"/>
      <c r="CD28" s="280"/>
      <c r="CE28" s="280"/>
      <c r="CF28" s="280"/>
      <c r="CG28" s="280"/>
      <c r="CH28" s="280"/>
      <c r="CI28" s="280"/>
      <c r="CJ28" s="280"/>
      <c r="CK28" s="280"/>
      <c r="CL28" s="281"/>
      <c r="CM28" s="282"/>
      <c r="CN28" s="280"/>
      <c r="CO28" s="280"/>
      <c r="CP28" s="280"/>
      <c r="CQ28" s="280"/>
      <c r="CR28" s="280"/>
      <c r="CS28" s="280"/>
      <c r="CT28" s="280"/>
      <c r="CU28" s="280"/>
      <c r="CV28" s="280"/>
      <c r="CW28" s="281"/>
      <c r="CX28" s="282"/>
      <c r="CY28" s="280"/>
      <c r="CZ28" s="280"/>
      <c r="DA28" s="280"/>
      <c r="DB28" s="280"/>
      <c r="DC28" s="280"/>
      <c r="DD28" s="280"/>
      <c r="DE28" s="280"/>
      <c r="DF28" s="280"/>
      <c r="DG28" s="280"/>
      <c r="DH28" s="281"/>
      <c r="DI28" s="282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1"/>
      <c r="DX28" s="282"/>
      <c r="DY28" s="280"/>
      <c r="DZ28" s="280"/>
      <c r="EA28" s="280"/>
      <c r="EB28" s="280"/>
      <c r="EC28" s="280"/>
      <c r="ED28" s="280"/>
      <c r="EE28" s="280"/>
      <c r="EF28" s="280"/>
      <c r="EG28" s="281"/>
      <c r="EH28" s="282"/>
      <c r="EI28" s="280"/>
      <c r="EJ28" s="280"/>
      <c r="EK28" s="280"/>
      <c r="EL28" s="280"/>
      <c r="EM28" s="280"/>
      <c r="EN28" s="280"/>
      <c r="EO28" s="280"/>
      <c r="EP28" s="280"/>
      <c r="EQ28" s="281"/>
      <c r="ER28" s="282"/>
      <c r="ES28" s="280"/>
      <c r="ET28" s="280"/>
      <c r="EU28" s="280"/>
      <c r="EV28" s="280"/>
      <c r="EW28" s="280"/>
      <c r="EX28" s="280"/>
      <c r="EY28" s="280"/>
      <c r="EZ28" s="280"/>
      <c r="FA28" s="281"/>
      <c r="FB28" s="282"/>
      <c r="FC28" s="280"/>
      <c r="FD28" s="280"/>
      <c r="FE28" s="280"/>
      <c r="FF28" s="280"/>
      <c r="FG28" s="280"/>
      <c r="FH28" s="280"/>
      <c r="FI28" s="280"/>
      <c r="FJ28" s="280"/>
      <c r="FK28" s="281"/>
    </row>
    <row r="29" spans="1:167" ht="4.5" customHeight="1">
      <c r="A29" s="29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5"/>
      <c r="AC29" s="231"/>
      <c r="AD29" s="232"/>
      <c r="AE29" s="232"/>
      <c r="AF29" s="232"/>
      <c r="AG29" s="232"/>
      <c r="AH29" s="232"/>
      <c r="AI29" s="232"/>
      <c r="AJ29" s="233"/>
      <c r="AK29" s="239"/>
      <c r="AL29" s="128"/>
      <c r="AM29" s="128"/>
      <c r="AN29" s="128"/>
      <c r="AO29" s="128"/>
      <c r="AP29" s="128"/>
      <c r="AQ29" s="128"/>
      <c r="AR29" s="128"/>
      <c r="AS29" s="128"/>
      <c r="AT29" s="240"/>
      <c r="AU29" s="274"/>
      <c r="AV29" s="275"/>
      <c r="AW29" s="275"/>
      <c r="AX29" s="275"/>
      <c r="AY29" s="275"/>
      <c r="AZ29" s="275"/>
      <c r="BA29" s="275"/>
      <c r="BB29" s="275"/>
      <c r="BC29" s="275"/>
      <c r="BD29" s="275"/>
      <c r="BE29" s="276"/>
      <c r="BF29" s="274"/>
      <c r="BG29" s="275"/>
      <c r="BH29" s="275"/>
      <c r="BI29" s="275"/>
      <c r="BJ29" s="275"/>
      <c r="BK29" s="275"/>
      <c r="BL29" s="275"/>
      <c r="BM29" s="275"/>
      <c r="BN29" s="275"/>
      <c r="BO29" s="275"/>
      <c r="BP29" s="276"/>
      <c r="BQ29" s="274"/>
      <c r="BR29" s="275"/>
      <c r="BS29" s="275"/>
      <c r="BT29" s="275"/>
      <c r="BU29" s="275"/>
      <c r="BV29" s="275"/>
      <c r="BW29" s="275"/>
      <c r="BX29" s="275"/>
      <c r="BY29" s="275"/>
      <c r="BZ29" s="275"/>
      <c r="CA29" s="276"/>
      <c r="CB29" s="274"/>
      <c r="CC29" s="275"/>
      <c r="CD29" s="275"/>
      <c r="CE29" s="275"/>
      <c r="CF29" s="275"/>
      <c r="CG29" s="275"/>
      <c r="CH29" s="275"/>
      <c r="CI29" s="275"/>
      <c r="CJ29" s="275"/>
      <c r="CK29" s="275"/>
      <c r="CL29" s="276"/>
      <c r="CM29" s="274"/>
      <c r="CN29" s="275"/>
      <c r="CO29" s="275"/>
      <c r="CP29" s="275"/>
      <c r="CQ29" s="275"/>
      <c r="CR29" s="275"/>
      <c r="CS29" s="275"/>
      <c r="CT29" s="275"/>
      <c r="CU29" s="275"/>
      <c r="CV29" s="275"/>
      <c r="CW29" s="276"/>
      <c r="CX29" s="274"/>
      <c r="CY29" s="275"/>
      <c r="CZ29" s="275"/>
      <c r="DA29" s="275"/>
      <c r="DB29" s="275"/>
      <c r="DC29" s="275"/>
      <c r="DD29" s="275"/>
      <c r="DE29" s="275"/>
      <c r="DF29" s="275"/>
      <c r="DG29" s="275"/>
      <c r="DH29" s="276"/>
      <c r="DI29" s="274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6"/>
      <c r="DX29" s="274"/>
      <c r="DY29" s="275"/>
      <c r="DZ29" s="275"/>
      <c r="EA29" s="275"/>
      <c r="EB29" s="275"/>
      <c r="EC29" s="275"/>
      <c r="ED29" s="275"/>
      <c r="EE29" s="275"/>
      <c r="EF29" s="275"/>
      <c r="EG29" s="276"/>
      <c r="EH29" s="274"/>
      <c r="EI29" s="275"/>
      <c r="EJ29" s="275"/>
      <c r="EK29" s="275"/>
      <c r="EL29" s="275"/>
      <c r="EM29" s="275"/>
      <c r="EN29" s="275"/>
      <c r="EO29" s="275"/>
      <c r="EP29" s="275"/>
      <c r="EQ29" s="276"/>
      <c r="ER29" s="274"/>
      <c r="ES29" s="275"/>
      <c r="ET29" s="275"/>
      <c r="EU29" s="275"/>
      <c r="EV29" s="275"/>
      <c r="EW29" s="275"/>
      <c r="EX29" s="275"/>
      <c r="EY29" s="275"/>
      <c r="EZ29" s="275"/>
      <c r="FA29" s="276"/>
      <c r="FB29" s="274"/>
      <c r="FC29" s="275"/>
      <c r="FD29" s="275"/>
      <c r="FE29" s="275"/>
      <c r="FF29" s="275"/>
      <c r="FG29" s="275"/>
      <c r="FH29" s="275"/>
      <c r="FI29" s="275"/>
      <c r="FJ29" s="275"/>
      <c r="FK29" s="276"/>
    </row>
    <row r="30" spans="1:167" ht="11.1" customHeight="1">
      <c r="A30" s="36"/>
      <c r="B30" s="203" t="s">
        <v>571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4"/>
      <c r="AC30" s="173"/>
      <c r="AD30" s="174"/>
      <c r="AE30" s="174"/>
      <c r="AF30" s="174"/>
      <c r="AG30" s="174"/>
      <c r="AH30" s="174"/>
      <c r="AI30" s="174"/>
      <c r="AJ30" s="175"/>
      <c r="AK30" s="201" t="s">
        <v>605</v>
      </c>
      <c r="AL30" s="145"/>
      <c r="AM30" s="145"/>
      <c r="AN30" s="145"/>
      <c r="AO30" s="145"/>
      <c r="AP30" s="145"/>
      <c r="AQ30" s="145"/>
      <c r="AR30" s="145"/>
      <c r="AS30" s="145"/>
      <c r="AT30" s="202"/>
      <c r="AU30" s="169"/>
      <c r="AV30" s="170"/>
      <c r="AW30" s="170"/>
      <c r="AX30" s="170"/>
      <c r="AY30" s="170"/>
      <c r="AZ30" s="170"/>
      <c r="BA30" s="170"/>
      <c r="BB30" s="170"/>
      <c r="BC30" s="170"/>
      <c r="BD30" s="170"/>
      <c r="BE30" s="171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1"/>
      <c r="BQ30" s="169"/>
      <c r="BR30" s="170"/>
      <c r="BS30" s="170"/>
      <c r="BT30" s="170"/>
      <c r="BU30" s="170"/>
      <c r="BV30" s="170"/>
      <c r="BW30" s="170"/>
      <c r="BX30" s="170"/>
      <c r="BY30" s="170"/>
      <c r="BZ30" s="170"/>
      <c r="CA30" s="171"/>
      <c r="CB30" s="169"/>
      <c r="CC30" s="170"/>
      <c r="CD30" s="170"/>
      <c r="CE30" s="170"/>
      <c r="CF30" s="170"/>
      <c r="CG30" s="170"/>
      <c r="CH30" s="170"/>
      <c r="CI30" s="170"/>
      <c r="CJ30" s="170"/>
      <c r="CK30" s="170"/>
      <c r="CL30" s="171"/>
      <c r="CM30" s="169"/>
      <c r="CN30" s="170"/>
      <c r="CO30" s="170"/>
      <c r="CP30" s="170"/>
      <c r="CQ30" s="170"/>
      <c r="CR30" s="170"/>
      <c r="CS30" s="170"/>
      <c r="CT30" s="170"/>
      <c r="CU30" s="170"/>
      <c r="CV30" s="170"/>
      <c r="CW30" s="171"/>
      <c r="CX30" s="169"/>
      <c r="CY30" s="170"/>
      <c r="CZ30" s="170"/>
      <c r="DA30" s="170"/>
      <c r="DB30" s="170"/>
      <c r="DC30" s="170"/>
      <c r="DD30" s="170"/>
      <c r="DE30" s="170"/>
      <c r="DF30" s="170"/>
      <c r="DG30" s="170"/>
      <c r="DH30" s="171"/>
      <c r="DI30" s="169">
        <v>32</v>
      </c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1"/>
      <c r="DX30" s="169">
        <v>30</v>
      </c>
      <c r="DY30" s="170"/>
      <c r="DZ30" s="170"/>
      <c r="EA30" s="170"/>
      <c r="EB30" s="170"/>
      <c r="EC30" s="170"/>
      <c r="ED30" s="170"/>
      <c r="EE30" s="170"/>
      <c r="EF30" s="170"/>
      <c r="EG30" s="171"/>
      <c r="EH30" s="169"/>
      <c r="EI30" s="170"/>
      <c r="EJ30" s="170"/>
      <c r="EK30" s="170"/>
      <c r="EL30" s="170"/>
      <c r="EM30" s="170"/>
      <c r="EN30" s="170"/>
      <c r="EO30" s="170"/>
      <c r="EP30" s="170"/>
      <c r="EQ30" s="171"/>
      <c r="ER30" s="169"/>
      <c r="ES30" s="170"/>
      <c r="ET30" s="170"/>
      <c r="EU30" s="170"/>
      <c r="EV30" s="170"/>
      <c r="EW30" s="170"/>
      <c r="EX30" s="170"/>
      <c r="EY30" s="170"/>
      <c r="EZ30" s="170"/>
      <c r="FA30" s="171"/>
      <c r="FB30" s="169">
        <v>2</v>
      </c>
      <c r="FC30" s="170"/>
      <c r="FD30" s="170"/>
      <c r="FE30" s="170"/>
      <c r="FF30" s="170"/>
      <c r="FG30" s="170"/>
      <c r="FH30" s="170"/>
      <c r="FI30" s="170"/>
      <c r="FJ30" s="170"/>
      <c r="FK30" s="171"/>
    </row>
    <row r="31" spans="1:167" ht="23.25" customHeight="1">
      <c r="A31" s="36"/>
      <c r="B31" s="203" t="s">
        <v>572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4"/>
      <c r="AC31" s="173"/>
      <c r="AD31" s="174"/>
      <c r="AE31" s="174"/>
      <c r="AF31" s="174"/>
      <c r="AG31" s="174"/>
      <c r="AH31" s="174"/>
      <c r="AI31" s="174"/>
      <c r="AJ31" s="175"/>
      <c r="AK31" s="201" t="s">
        <v>703</v>
      </c>
      <c r="AL31" s="145"/>
      <c r="AM31" s="145"/>
      <c r="AN31" s="145"/>
      <c r="AO31" s="145"/>
      <c r="AP31" s="145"/>
      <c r="AQ31" s="145"/>
      <c r="AR31" s="145"/>
      <c r="AS31" s="145"/>
      <c r="AT31" s="202"/>
      <c r="AU31" s="169"/>
      <c r="AV31" s="170"/>
      <c r="AW31" s="170"/>
      <c r="AX31" s="170"/>
      <c r="AY31" s="170"/>
      <c r="AZ31" s="170"/>
      <c r="BA31" s="170"/>
      <c r="BB31" s="170"/>
      <c r="BC31" s="170"/>
      <c r="BD31" s="170"/>
      <c r="BE31" s="171"/>
      <c r="BF31" s="169">
        <v>30</v>
      </c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9">
        <v>23</v>
      </c>
      <c r="BR31" s="170"/>
      <c r="BS31" s="170"/>
      <c r="BT31" s="170"/>
      <c r="BU31" s="170"/>
      <c r="BV31" s="170"/>
      <c r="BW31" s="170"/>
      <c r="BX31" s="170"/>
      <c r="BY31" s="170"/>
      <c r="BZ31" s="170"/>
      <c r="CA31" s="171"/>
      <c r="CB31" s="169">
        <v>30</v>
      </c>
      <c r="CC31" s="170"/>
      <c r="CD31" s="170"/>
      <c r="CE31" s="170"/>
      <c r="CF31" s="170"/>
      <c r="CG31" s="170"/>
      <c r="CH31" s="170"/>
      <c r="CI31" s="170"/>
      <c r="CJ31" s="170"/>
      <c r="CK31" s="170"/>
      <c r="CL31" s="171"/>
      <c r="CM31" s="169">
        <v>7</v>
      </c>
      <c r="CN31" s="170"/>
      <c r="CO31" s="170"/>
      <c r="CP31" s="170"/>
      <c r="CQ31" s="170"/>
      <c r="CR31" s="170"/>
      <c r="CS31" s="170"/>
      <c r="CT31" s="170"/>
      <c r="CU31" s="170"/>
      <c r="CV31" s="170"/>
      <c r="CW31" s="171"/>
      <c r="CX31" s="169">
        <v>25</v>
      </c>
      <c r="CY31" s="170"/>
      <c r="CZ31" s="170"/>
      <c r="DA31" s="170"/>
      <c r="DB31" s="170"/>
      <c r="DC31" s="170"/>
      <c r="DD31" s="170"/>
      <c r="DE31" s="170"/>
      <c r="DF31" s="170"/>
      <c r="DG31" s="170"/>
      <c r="DH31" s="171"/>
      <c r="DI31" s="169">
        <v>39</v>
      </c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1"/>
      <c r="DX31" s="169">
        <v>31</v>
      </c>
      <c r="DY31" s="170"/>
      <c r="DZ31" s="170"/>
      <c r="EA31" s="170"/>
      <c r="EB31" s="170"/>
      <c r="EC31" s="170"/>
      <c r="ED31" s="170"/>
      <c r="EE31" s="170"/>
      <c r="EF31" s="170"/>
      <c r="EG31" s="171"/>
      <c r="EH31" s="169"/>
      <c r="EI31" s="170"/>
      <c r="EJ31" s="170"/>
      <c r="EK31" s="170"/>
      <c r="EL31" s="170"/>
      <c r="EM31" s="170"/>
      <c r="EN31" s="170"/>
      <c r="EO31" s="170"/>
      <c r="EP31" s="170"/>
      <c r="EQ31" s="171"/>
      <c r="ER31" s="169"/>
      <c r="ES31" s="170"/>
      <c r="ET31" s="170"/>
      <c r="EU31" s="170"/>
      <c r="EV31" s="170"/>
      <c r="EW31" s="170"/>
      <c r="EX31" s="170"/>
      <c r="EY31" s="170"/>
      <c r="EZ31" s="170"/>
      <c r="FA31" s="171"/>
      <c r="FB31" s="169">
        <v>8</v>
      </c>
      <c r="FC31" s="170"/>
      <c r="FD31" s="170"/>
      <c r="FE31" s="170"/>
      <c r="FF31" s="170"/>
      <c r="FG31" s="170"/>
      <c r="FH31" s="170"/>
      <c r="FI31" s="170"/>
      <c r="FJ31" s="170"/>
      <c r="FK31" s="171"/>
    </row>
    <row r="32" spans="1:167" ht="11.1" customHeight="1">
      <c r="A32" s="36"/>
      <c r="B32" s="203" t="s">
        <v>574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4"/>
      <c r="AC32" s="173"/>
      <c r="AD32" s="174"/>
      <c r="AE32" s="174"/>
      <c r="AF32" s="174"/>
      <c r="AG32" s="174"/>
      <c r="AH32" s="174"/>
      <c r="AI32" s="174"/>
      <c r="AJ32" s="175"/>
      <c r="AK32" s="201" t="s">
        <v>607</v>
      </c>
      <c r="AL32" s="145"/>
      <c r="AM32" s="145"/>
      <c r="AN32" s="145"/>
      <c r="AO32" s="145"/>
      <c r="AP32" s="145"/>
      <c r="AQ32" s="145"/>
      <c r="AR32" s="145"/>
      <c r="AS32" s="145"/>
      <c r="AT32" s="202"/>
      <c r="AU32" s="169"/>
      <c r="AV32" s="170"/>
      <c r="AW32" s="170"/>
      <c r="AX32" s="170"/>
      <c r="AY32" s="170"/>
      <c r="AZ32" s="170"/>
      <c r="BA32" s="170"/>
      <c r="BB32" s="170"/>
      <c r="BC32" s="170"/>
      <c r="BD32" s="170"/>
      <c r="BE32" s="171"/>
      <c r="BF32" s="169">
        <v>19</v>
      </c>
      <c r="BG32" s="170"/>
      <c r="BH32" s="170"/>
      <c r="BI32" s="170"/>
      <c r="BJ32" s="170"/>
      <c r="BK32" s="170"/>
      <c r="BL32" s="170"/>
      <c r="BM32" s="170"/>
      <c r="BN32" s="170"/>
      <c r="BO32" s="170"/>
      <c r="BP32" s="171"/>
      <c r="BQ32" s="169">
        <v>9</v>
      </c>
      <c r="BR32" s="170"/>
      <c r="BS32" s="170"/>
      <c r="BT32" s="170"/>
      <c r="BU32" s="170"/>
      <c r="BV32" s="170"/>
      <c r="BW32" s="170"/>
      <c r="BX32" s="170"/>
      <c r="BY32" s="170"/>
      <c r="BZ32" s="170"/>
      <c r="CA32" s="171"/>
      <c r="CB32" s="169">
        <v>19</v>
      </c>
      <c r="CC32" s="170"/>
      <c r="CD32" s="170"/>
      <c r="CE32" s="170"/>
      <c r="CF32" s="170"/>
      <c r="CG32" s="170"/>
      <c r="CH32" s="170"/>
      <c r="CI32" s="170"/>
      <c r="CJ32" s="170"/>
      <c r="CK32" s="170"/>
      <c r="CL32" s="171"/>
      <c r="CM32" s="169">
        <v>3</v>
      </c>
      <c r="CN32" s="170"/>
      <c r="CO32" s="170"/>
      <c r="CP32" s="170"/>
      <c r="CQ32" s="170"/>
      <c r="CR32" s="170"/>
      <c r="CS32" s="170"/>
      <c r="CT32" s="170"/>
      <c r="CU32" s="170"/>
      <c r="CV32" s="170"/>
      <c r="CW32" s="171"/>
      <c r="CX32" s="169">
        <v>13</v>
      </c>
      <c r="CY32" s="170"/>
      <c r="CZ32" s="170"/>
      <c r="DA32" s="170"/>
      <c r="DB32" s="170"/>
      <c r="DC32" s="170"/>
      <c r="DD32" s="170"/>
      <c r="DE32" s="170"/>
      <c r="DF32" s="170"/>
      <c r="DG32" s="170"/>
      <c r="DH32" s="171"/>
      <c r="DI32" s="169">
        <v>17</v>
      </c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1"/>
      <c r="DX32" s="169">
        <v>16</v>
      </c>
      <c r="DY32" s="170"/>
      <c r="DZ32" s="170"/>
      <c r="EA32" s="170"/>
      <c r="EB32" s="170"/>
      <c r="EC32" s="170"/>
      <c r="ED32" s="170"/>
      <c r="EE32" s="170"/>
      <c r="EF32" s="170"/>
      <c r="EG32" s="171"/>
      <c r="EH32" s="169">
        <v>0</v>
      </c>
      <c r="EI32" s="170"/>
      <c r="EJ32" s="170"/>
      <c r="EK32" s="170"/>
      <c r="EL32" s="170"/>
      <c r="EM32" s="170"/>
      <c r="EN32" s="170"/>
      <c r="EO32" s="170"/>
      <c r="EP32" s="170"/>
      <c r="EQ32" s="171"/>
      <c r="ER32" s="169">
        <v>0</v>
      </c>
      <c r="ES32" s="170"/>
      <c r="ET32" s="170"/>
      <c r="EU32" s="170"/>
      <c r="EV32" s="170"/>
      <c r="EW32" s="170"/>
      <c r="EX32" s="170"/>
      <c r="EY32" s="170"/>
      <c r="EZ32" s="170"/>
      <c r="FA32" s="171"/>
      <c r="FB32" s="169">
        <v>1</v>
      </c>
      <c r="FC32" s="170"/>
      <c r="FD32" s="170"/>
      <c r="FE32" s="170"/>
      <c r="FF32" s="170"/>
      <c r="FG32" s="170"/>
      <c r="FH32" s="170"/>
      <c r="FI32" s="170"/>
      <c r="FJ32" s="170"/>
      <c r="FK32" s="171"/>
    </row>
    <row r="33" spans="1:167" ht="11.1" customHeight="1">
      <c r="A33" s="36"/>
      <c r="B33" s="203" t="s">
        <v>575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4"/>
      <c r="AC33" s="173"/>
      <c r="AD33" s="174"/>
      <c r="AE33" s="174"/>
      <c r="AF33" s="174"/>
      <c r="AG33" s="174"/>
      <c r="AH33" s="174"/>
      <c r="AI33" s="174"/>
      <c r="AJ33" s="175"/>
      <c r="AK33" s="201" t="s">
        <v>608</v>
      </c>
      <c r="AL33" s="145"/>
      <c r="AM33" s="145"/>
      <c r="AN33" s="145"/>
      <c r="AO33" s="145"/>
      <c r="AP33" s="145"/>
      <c r="AQ33" s="145"/>
      <c r="AR33" s="145"/>
      <c r="AS33" s="145"/>
      <c r="AT33" s="202"/>
      <c r="AU33" s="169">
        <v>0</v>
      </c>
      <c r="AV33" s="170"/>
      <c r="AW33" s="170"/>
      <c r="AX33" s="170"/>
      <c r="AY33" s="170"/>
      <c r="AZ33" s="170"/>
      <c r="BA33" s="170"/>
      <c r="BB33" s="170"/>
      <c r="BC33" s="170"/>
      <c r="BD33" s="170"/>
      <c r="BE33" s="171"/>
      <c r="BF33" s="169">
        <v>64</v>
      </c>
      <c r="BG33" s="170"/>
      <c r="BH33" s="170"/>
      <c r="BI33" s="170"/>
      <c r="BJ33" s="170"/>
      <c r="BK33" s="170"/>
      <c r="BL33" s="170"/>
      <c r="BM33" s="170"/>
      <c r="BN33" s="170"/>
      <c r="BO33" s="170"/>
      <c r="BP33" s="171"/>
      <c r="BQ33" s="169">
        <v>9</v>
      </c>
      <c r="BR33" s="170"/>
      <c r="BS33" s="170"/>
      <c r="BT33" s="170"/>
      <c r="BU33" s="170"/>
      <c r="BV33" s="170"/>
      <c r="BW33" s="170"/>
      <c r="BX33" s="170"/>
      <c r="BY33" s="170"/>
      <c r="BZ33" s="170"/>
      <c r="CA33" s="171"/>
      <c r="CB33" s="169">
        <v>64</v>
      </c>
      <c r="CC33" s="170"/>
      <c r="CD33" s="170"/>
      <c r="CE33" s="170"/>
      <c r="CF33" s="170"/>
      <c r="CG33" s="170"/>
      <c r="CH33" s="170"/>
      <c r="CI33" s="170"/>
      <c r="CJ33" s="170"/>
      <c r="CK33" s="170"/>
      <c r="CL33" s="171"/>
      <c r="CM33" s="169">
        <v>18</v>
      </c>
      <c r="CN33" s="170"/>
      <c r="CO33" s="170"/>
      <c r="CP33" s="170"/>
      <c r="CQ33" s="170"/>
      <c r="CR33" s="170"/>
      <c r="CS33" s="170"/>
      <c r="CT33" s="170"/>
      <c r="CU33" s="170"/>
      <c r="CV33" s="170"/>
      <c r="CW33" s="171"/>
      <c r="CX33" s="169">
        <v>28</v>
      </c>
      <c r="CY33" s="170"/>
      <c r="CZ33" s="170"/>
      <c r="DA33" s="170"/>
      <c r="DB33" s="170"/>
      <c r="DC33" s="170"/>
      <c r="DD33" s="170"/>
      <c r="DE33" s="170"/>
      <c r="DF33" s="170"/>
      <c r="DG33" s="170"/>
      <c r="DH33" s="171"/>
      <c r="DI33" s="169">
        <v>73</v>
      </c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1"/>
      <c r="DX33" s="169">
        <v>47</v>
      </c>
      <c r="DY33" s="170"/>
      <c r="DZ33" s="170"/>
      <c r="EA33" s="170"/>
      <c r="EB33" s="170"/>
      <c r="EC33" s="170"/>
      <c r="ED33" s="170"/>
      <c r="EE33" s="170"/>
      <c r="EF33" s="170"/>
      <c r="EG33" s="171"/>
      <c r="EH33" s="169">
        <v>0</v>
      </c>
      <c r="EI33" s="170"/>
      <c r="EJ33" s="170"/>
      <c r="EK33" s="170"/>
      <c r="EL33" s="170"/>
      <c r="EM33" s="170"/>
      <c r="EN33" s="170"/>
      <c r="EO33" s="170"/>
      <c r="EP33" s="170"/>
      <c r="EQ33" s="171"/>
      <c r="ER33" s="169">
        <v>0</v>
      </c>
      <c r="ES33" s="170"/>
      <c r="ET33" s="170"/>
      <c r="EU33" s="170"/>
      <c r="EV33" s="170"/>
      <c r="EW33" s="170"/>
      <c r="EX33" s="170"/>
      <c r="EY33" s="170"/>
      <c r="EZ33" s="170"/>
      <c r="FA33" s="171"/>
      <c r="FB33" s="169">
        <v>26</v>
      </c>
      <c r="FC33" s="170"/>
      <c r="FD33" s="170"/>
      <c r="FE33" s="170"/>
      <c r="FF33" s="170"/>
      <c r="FG33" s="170"/>
      <c r="FH33" s="170"/>
      <c r="FI33" s="170"/>
      <c r="FJ33" s="170"/>
      <c r="FK33" s="171"/>
    </row>
    <row r="34" spans="1:167" ht="11.1" customHeight="1">
      <c r="A34" s="36"/>
      <c r="B34" s="203" t="s">
        <v>576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4"/>
      <c r="AC34" s="173"/>
      <c r="AD34" s="174"/>
      <c r="AE34" s="174"/>
      <c r="AF34" s="174"/>
      <c r="AG34" s="174"/>
      <c r="AH34" s="174"/>
      <c r="AI34" s="174"/>
      <c r="AJ34" s="175"/>
      <c r="AK34" s="201" t="s">
        <v>609</v>
      </c>
      <c r="AL34" s="145"/>
      <c r="AM34" s="145"/>
      <c r="AN34" s="145"/>
      <c r="AO34" s="145"/>
      <c r="AP34" s="145"/>
      <c r="AQ34" s="145"/>
      <c r="AR34" s="145"/>
      <c r="AS34" s="145"/>
      <c r="AT34" s="202"/>
      <c r="AU34" s="169"/>
      <c r="AV34" s="170"/>
      <c r="AW34" s="170"/>
      <c r="AX34" s="170"/>
      <c r="AY34" s="170"/>
      <c r="AZ34" s="170"/>
      <c r="BA34" s="170"/>
      <c r="BB34" s="170"/>
      <c r="BC34" s="170"/>
      <c r="BD34" s="170"/>
      <c r="BE34" s="171"/>
      <c r="BF34" s="169">
        <v>51</v>
      </c>
      <c r="BG34" s="170"/>
      <c r="BH34" s="170"/>
      <c r="BI34" s="170"/>
      <c r="BJ34" s="170"/>
      <c r="BK34" s="170"/>
      <c r="BL34" s="170"/>
      <c r="BM34" s="170"/>
      <c r="BN34" s="170"/>
      <c r="BO34" s="170"/>
      <c r="BP34" s="171"/>
      <c r="BQ34" s="169">
        <v>26</v>
      </c>
      <c r="BR34" s="170"/>
      <c r="BS34" s="170"/>
      <c r="BT34" s="170"/>
      <c r="BU34" s="170"/>
      <c r="BV34" s="170"/>
      <c r="BW34" s="170"/>
      <c r="BX34" s="170"/>
      <c r="BY34" s="170"/>
      <c r="BZ34" s="170"/>
      <c r="CA34" s="171"/>
      <c r="CB34" s="169">
        <v>51</v>
      </c>
      <c r="CC34" s="170"/>
      <c r="CD34" s="170"/>
      <c r="CE34" s="170"/>
      <c r="CF34" s="170"/>
      <c r="CG34" s="170"/>
      <c r="CH34" s="170"/>
      <c r="CI34" s="170"/>
      <c r="CJ34" s="170"/>
      <c r="CK34" s="170"/>
      <c r="CL34" s="171"/>
      <c r="CM34" s="169">
        <v>9</v>
      </c>
      <c r="CN34" s="170"/>
      <c r="CO34" s="170"/>
      <c r="CP34" s="170"/>
      <c r="CQ34" s="170"/>
      <c r="CR34" s="170"/>
      <c r="CS34" s="170"/>
      <c r="CT34" s="170"/>
      <c r="CU34" s="170"/>
      <c r="CV34" s="170"/>
      <c r="CW34" s="171"/>
      <c r="CX34" s="169">
        <v>49</v>
      </c>
      <c r="CY34" s="170"/>
      <c r="CZ34" s="170"/>
      <c r="DA34" s="170"/>
      <c r="DB34" s="170"/>
      <c r="DC34" s="170"/>
      <c r="DD34" s="170"/>
      <c r="DE34" s="170"/>
      <c r="DF34" s="170"/>
      <c r="DG34" s="170"/>
      <c r="DH34" s="171"/>
      <c r="DI34" s="169">
        <v>66</v>
      </c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1"/>
      <c r="DX34" s="169">
        <v>54</v>
      </c>
      <c r="DY34" s="170"/>
      <c r="DZ34" s="170"/>
      <c r="EA34" s="170"/>
      <c r="EB34" s="170"/>
      <c r="EC34" s="170"/>
      <c r="ED34" s="170"/>
      <c r="EE34" s="170"/>
      <c r="EF34" s="170"/>
      <c r="EG34" s="171"/>
      <c r="EH34" s="169">
        <v>0</v>
      </c>
      <c r="EI34" s="170"/>
      <c r="EJ34" s="170"/>
      <c r="EK34" s="170"/>
      <c r="EL34" s="170"/>
      <c r="EM34" s="170"/>
      <c r="EN34" s="170"/>
      <c r="EO34" s="170"/>
      <c r="EP34" s="170"/>
      <c r="EQ34" s="171"/>
      <c r="ER34" s="169">
        <v>0</v>
      </c>
      <c r="ES34" s="170"/>
      <c r="ET34" s="170"/>
      <c r="EU34" s="170"/>
      <c r="EV34" s="170"/>
      <c r="EW34" s="170"/>
      <c r="EX34" s="170"/>
      <c r="EY34" s="170"/>
      <c r="EZ34" s="170"/>
      <c r="FA34" s="171"/>
      <c r="FB34" s="169">
        <v>12</v>
      </c>
      <c r="FC34" s="170"/>
      <c r="FD34" s="170"/>
      <c r="FE34" s="170"/>
      <c r="FF34" s="170"/>
      <c r="FG34" s="170"/>
      <c r="FH34" s="170"/>
      <c r="FI34" s="170"/>
      <c r="FJ34" s="170"/>
      <c r="FK34" s="171"/>
    </row>
    <row r="35" spans="1:167" ht="11.1" customHeight="1">
      <c r="A35" s="36"/>
      <c r="B35" s="203" t="s">
        <v>578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4"/>
      <c r="AC35" s="173"/>
      <c r="AD35" s="174"/>
      <c r="AE35" s="174"/>
      <c r="AF35" s="174"/>
      <c r="AG35" s="174"/>
      <c r="AH35" s="174"/>
      <c r="AI35" s="174"/>
      <c r="AJ35" s="175"/>
      <c r="AK35" s="201" t="s">
        <v>706</v>
      </c>
      <c r="AL35" s="145"/>
      <c r="AM35" s="145"/>
      <c r="AN35" s="145"/>
      <c r="AO35" s="145"/>
      <c r="AP35" s="145"/>
      <c r="AQ35" s="145"/>
      <c r="AR35" s="145"/>
      <c r="AS35" s="145"/>
      <c r="AT35" s="202"/>
      <c r="AU35" s="169"/>
      <c r="AV35" s="170"/>
      <c r="AW35" s="170"/>
      <c r="AX35" s="170"/>
      <c r="AY35" s="170"/>
      <c r="AZ35" s="170"/>
      <c r="BA35" s="170"/>
      <c r="BB35" s="170"/>
      <c r="BC35" s="170"/>
      <c r="BD35" s="170"/>
      <c r="BE35" s="171"/>
      <c r="BF35" s="169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169"/>
      <c r="BR35" s="170"/>
      <c r="BS35" s="170"/>
      <c r="BT35" s="170"/>
      <c r="BU35" s="170"/>
      <c r="BV35" s="170"/>
      <c r="BW35" s="170"/>
      <c r="BX35" s="170"/>
      <c r="BY35" s="170"/>
      <c r="BZ35" s="170"/>
      <c r="CA35" s="171"/>
      <c r="CB35" s="169"/>
      <c r="CC35" s="170"/>
      <c r="CD35" s="170"/>
      <c r="CE35" s="170"/>
      <c r="CF35" s="170"/>
      <c r="CG35" s="170"/>
      <c r="CH35" s="170"/>
      <c r="CI35" s="170"/>
      <c r="CJ35" s="170"/>
      <c r="CK35" s="170"/>
      <c r="CL35" s="171"/>
      <c r="CM35" s="169"/>
      <c r="CN35" s="170"/>
      <c r="CO35" s="170"/>
      <c r="CP35" s="170"/>
      <c r="CQ35" s="170"/>
      <c r="CR35" s="170"/>
      <c r="CS35" s="170"/>
      <c r="CT35" s="170"/>
      <c r="CU35" s="170"/>
      <c r="CV35" s="170"/>
      <c r="CW35" s="171"/>
      <c r="CX35" s="169"/>
      <c r="CY35" s="170"/>
      <c r="CZ35" s="170"/>
      <c r="DA35" s="170"/>
      <c r="DB35" s="170"/>
      <c r="DC35" s="170"/>
      <c r="DD35" s="170"/>
      <c r="DE35" s="170"/>
      <c r="DF35" s="170"/>
      <c r="DG35" s="170"/>
      <c r="DH35" s="171"/>
      <c r="DI35" s="169">
        <v>21</v>
      </c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1"/>
      <c r="DX35" s="169">
        <v>14</v>
      </c>
      <c r="DY35" s="170"/>
      <c r="DZ35" s="170"/>
      <c r="EA35" s="170"/>
      <c r="EB35" s="170"/>
      <c r="EC35" s="170"/>
      <c r="ED35" s="170"/>
      <c r="EE35" s="170"/>
      <c r="EF35" s="170"/>
      <c r="EG35" s="171"/>
      <c r="EH35" s="169"/>
      <c r="EI35" s="170"/>
      <c r="EJ35" s="170"/>
      <c r="EK35" s="170"/>
      <c r="EL35" s="170"/>
      <c r="EM35" s="170"/>
      <c r="EN35" s="170"/>
      <c r="EO35" s="170"/>
      <c r="EP35" s="170"/>
      <c r="EQ35" s="171"/>
      <c r="ER35" s="169"/>
      <c r="ES35" s="170"/>
      <c r="ET35" s="170"/>
      <c r="EU35" s="170"/>
      <c r="EV35" s="170"/>
      <c r="EW35" s="170"/>
      <c r="EX35" s="170"/>
      <c r="EY35" s="170"/>
      <c r="EZ35" s="170"/>
      <c r="FA35" s="171"/>
      <c r="FB35" s="169">
        <v>7</v>
      </c>
      <c r="FC35" s="170"/>
      <c r="FD35" s="170"/>
      <c r="FE35" s="170"/>
      <c r="FF35" s="170"/>
      <c r="FG35" s="170"/>
      <c r="FH35" s="170"/>
      <c r="FI35" s="170"/>
      <c r="FJ35" s="170"/>
      <c r="FK35" s="171"/>
    </row>
    <row r="36" spans="1:167" ht="25.5" customHeight="1">
      <c r="A36" s="36"/>
      <c r="B36" s="203" t="s">
        <v>579</v>
      </c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4"/>
      <c r="AC36" s="173"/>
      <c r="AD36" s="174"/>
      <c r="AE36" s="174"/>
      <c r="AF36" s="174"/>
      <c r="AG36" s="174"/>
      <c r="AH36" s="174"/>
      <c r="AI36" s="174"/>
      <c r="AJ36" s="175"/>
      <c r="AK36" s="201" t="s">
        <v>603</v>
      </c>
      <c r="AL36" s="145"/>
      <c r="AM36" s="145"/>
      <c r="AN36" s="145"/>
      <c r="AO36" s="145"/>
      <c r="AP36" s="145"/>
      <c r="AQ36" s="145"/>
      <c r="AR36" s="145"/>
      <c r="AS36" s="145"/>
      <c r="AT36" s="202"/>
      <c r="AU36" s="169">
        <v>0</v>
      </c>
      <c r="AV36" s="170"/>
      <c r="AW36" s="170"/>
      <c r="AX36" s="170"/>
      <c r="AY36" s="170"/>
      <c r="AZ36" s="170"/>
      <c r="BA36" s="170"/>
      <c r="BB36" s="170"/>
      <c r="BC36" s="170"/>
      <c r="BD36" s="170"/>
      <c r="BE36" s="171"/>
      <c r="BF36" s="169">
        <v>55</v>
      </c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169">
        <v>15</v>
      </c>
      <c r="BR36" s="170"/>
      <c r="BS36" s="170"/>
      <c r="BT36" s="170"/>
      <c r="BU36" s="170"/>
      <c r="BV36" s="170"/>
      <c r="BW36" s="170"/>
      <c r="BX36" s="170"/>
      <c r="BY36" s="170"/>
      <c r="BZ36" s="170"/>
      <c r="CA36" s="171"/>
      <c r="CB36" s="169">
        <v>55</v>
      </c>
      <c r="CC36" s="170"/>
      <c r="CD36" s="170"/>
      <c r="CE36" s="170"/>
      <c r="CF36" s="170"/>
      <c r="CG36" s="170"/>
      <c r="CH36" s="170"/>
      <c r="CI36" s="170"/>
      <c r="CJ36" s="170"/>
      <c r="CK36" s="170"/>
      <c r="CL36" s="171"/>
      <c r="CM36" s="169">
        <v>22</v>
      </c>
      <c r="CN36" s="170"/>
      <c r="CO36" s="170"/>
      <c r="CP36" s="170"/>
      <c r="CQ36" s="170"/>
      <c r="CR36" s="170"/>
      <c r="CS36" s="170"/>
      <c r="CT36" s="170"/>
      <c r="CU36" s="170"/>
      <c r="CV36" s="170"/>
      <c r="CW36" s="171"/>
      <c r="CX36" s="169">
        <v>47</v>
      </c>
      <c r="CY36" s="170"/>
      <c r="CZ36" s="170"/>
      <c r="DA36" s="170"/>
      <c r="DB36" s="170"/>
      <c r="DC36" s="170"/>
      <c r="DD36" s="170"/>
      <c r="DE36" s="170"/>
      <c r="DF36" s="170"/>
      <c r="DG36" s="170"/>
      <c r="DH36" s="171"/>
      <c r="DI36" s="169">
        <v>45</v>
      </c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1"/>
      <c r="DX36" s="169">
        <v>36</v>
      </c>
      <c r="DY36" s="170"/>
      <c r="DZ36" s="170"/>
      <c r="EA36" s="170"/>
      <c r="EB36" s="170"/>
      <c r="EC36" s="170"/>
      <c r="ED36" s="170"/>
      <c r="EE36" s="170"/>
      <c r="EF36" s="170"/>
      <c r="EG36" s="171"/>
      <c r="EH36" s="169"/>
      <c r="EI36" s="170"/>
      <c r="EJ36" s="170"/>
      <c r="EK36" s="170"/>
      <c r="EL36" s="170"/>
      <c r="EM36" s="170"/>
      <c r="EN36" s="170"/>
      <c r="EO36" s="170"/>
      <c r="EP36" s="170"/>
      <c r="EQ36" s="171"/>
      <c r="ER36" s="169"/>
      <c r="ES36" s="170"/>
      <c r="ET36" s="170"/>
      <c r="EU36" s="170"/>
      <c r="EV36" s="170"/>
      <c r="EW36" s="170"/>
      <c r="EX36" s="170"/>
      <c r="EY36" s="170"/>
      <c r="EZ36" s="170"/>
      <c r="FA36" s="171"/>
      <c r="FB36" s="169">
        <v>9</v>
      </c>
      <c r="FC36" s="170"/>
      <c r="FD36" s="170"/>
      <c r="FE36" s="170"/>
      <c r="FF36" s="170"/>
      <c r="FG36" s="170"/>
      <c r="FH36" s="170"/>
      <c r="FI36" s="170"/>
      <c r="FJ36" s="170"/>
      <c r="FK36" s="171"/>
    </row>
    <row r="37" spans="1:167" ht="24.75" customHeight="1">
      <c r="A37" s="36"/>
      <c r="B37" s="203" t="s">
        <v>679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4"/>
      <c r="AC37" s="173"/>
      <c r="AD37" s="174"/>
      <c r="AE37" s="174"/>
      <c r="AF37" s="174"/>
      <c r="AG37" s="174"/>
      <c r="AH37" s="174"/>
      <c r="AI37" s="174"/>
      <c r="AJ37" s="175"/>
      <c r="AK37" s="201" t="s">
        <v>708</v>
      </c>
      <c r="AL37" s="145"/>
      <c r="AM37" s="145"/>
      <c r="AN37" s="145"/>
      <c r="AO37" s="145"/>
      <c r="AP37" s="145"/>
      <c r="AQ37" s="145"/>
      <c r="AR37" s="145"/>
      <c r="AS37" s="145"/>
      <c r="AT37" s="202"/>
      <c r="AU37" s="169"/>
      <c r="AV37" s="170"/>
      <c r="AW37" s="170"/>
      <c r="AX37" s="170"/>
      <c r="AY37" s="170"/>
      <c r="AZ37" s="170"/>
      <c r="BA37" s="170"/>
      <c r="BB37" s="170"/>
      <c r="BC37" s="170"/>
      <c r="BD37" s="170"/>
      <c r="BE37" s="171"/>
      <c r="BF37" s="169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169"/>
      <c r="BR37" s="170"/>
      <c r="BS37" s="170"/>
      <c r="BT37" s="170"/>
      <c r="BU37" s="170"/>
      <c r="BV37" s="170"/>
      <c r="BW37" s="170"/>
      <c r="BX37" s="170"/>
      <c r="BY37" s="170"/>
      <c r="BZ37" s="170"/>
      <c r="CA37" s="171"/>
      <c r="CB37" s="169"/>
      <c r="CC37" s="170"/>
      <c r="CD37" s="170"/>
      <c r="CE37" s="170"/>
      <c r="CF37" s="170"/>
      <c r="CG37" s="170"/>
      <c r="CH37" s="170"/>
      <c r="CI37" s="170"/>
      <c r="CJ37" s="170"/>
      <c r="CK37" s="170"/>
      <c r="CL37" s="171"/>
      <c r="CM37" s="169"/>
      <c r="CN37" s="170"/>
      <c r="CO37" s="170"/>
      <c r="CP37" s="170"/>
      <c r="CQ37" s="170"/>
      <c r="CR37" s="170"/>
      <c r="CS37" s="170"/>
      <c r="CT37" s="170"/>
      <c r="CU37" s="170"/>
      <c r="CV37" s="170"/>
      <c r="CW37" s="171"/>
      <c r="CX37" s="169"/>
      <c r="CY37" s="170"/>
      <c r="CZ37" s="170"/>
      <c r="DA37" s="170"/>
      <c r="DB37" s="170"/>
      <c r="DC37" s="170"/>
      <c r="DD37" s="170"/>
      <c r="DE37" s="170"/>
      <c r="DF37" s="170"/>
      <c r="DG37" s="170"/>
      <c r="DH37" s="171"/>
      <c r="DI37" s="169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1"/>
      <c r="DX37" s="169"/>
      <c r="DY37" s="170"/>
      <c r="DZ37" s="170"/>
      <c r="EA37" s="170"/>
      <c r="EB37" s="170"/>
      <c r="EC37" s="170"/>
      <c r="ED37" s="170"/>
      <c r="EE37" s="170"/>
      <c r="EF37" s="170"/>
      <c r="EG37" s="171"/>
      <c r="EH37" s="169"/>
      <c r="EI37" s="170"/>
      <c r="EJ37" s="170"/>
      <c r="EK37" s="170"/>
      <c r="EL37" s="170"/>
      <c r="EM37" s="170"/>
      <c r="EN37" s="170"/>
      <c r="EO37" s="170"/>
      <c r="EP37" s="170"/>
      <c r="EQ37" s="171"/>
      <c r="ER37" s="169"/>
      <c r="ES37" s="170"/>
      <c r="ET37" s="170"/>
      <c r="EU37" s="170"/>
      <c r="EV37" s="170"/>
      <c r="EW37" s="170"/>
      <c r="EX37" s="170"/>
      <c r="EY37" s="170"/>
      <c r="EZ37" s="170"/>
      <c r="FA37" s="171"/>
      <c r="FB37" s="169"/>
      <c r="FC37" s="170"/>
      <c r="FD37" s="170"/>
      <c r="FE37" s="170"/>
      <c r="FF37" s="170"/>
      <c r="FG37" s="170"/>
      <c r="FH37" s="170"/>
      <c r="FI37" s="170"/>
      <c r="FJ37" s="170"/>
      <c r="FK37" s="171"/>
    </row>
    <row r="38" spans="1:167" ht="11.1" customHeight="1">
      <c r="A38" s="36"/>
      <c r="B38" s="203" t="s">
        <v>581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4"/>
      <c r="AC38" s="173"/>
      <c r="AD38" s="174"/>
      <c r="AE38" s="174"/>
      <c r="AF38" s="174"/>
      <c r="AG38" s="174"/>
      <c r="AH38" s="174"/>
      <c r="AI38" s="174"/>
      <c r="AJ38" s="175"/>
      <c r="AK38" s="201" t="s">
        <v>704</v>
      </c>
      <c r="AL38" s="145"/>
      <c r="AM38" s="145"/>
      <c r="AN38" s="145"/>
      <c r="AO38" s="145"/>
      <c r="AP38" s="145"/>
      <c r="AQ38" s="145"/>
      <c r="AR38" s="145"/>
      <c r="AS38" s="145"/>
      <c r="AT38" s="202"/>
      <c r="AU38" s="169"/>
      <c r="AV38" s="170"/>
      <c r="AW38" s="170"/>
      <c r="AX38" s="170"/>
      <c r="AY38" s="170"/>
      <c r="AZ38" s="170"/>
      <c r="BA38" s="170"/>
      <c r="BB38" s="170"/>
      <c r="BC38" s="170"/>
      <c r="BD38" s="170"/>
      <c r="BE38" s="171"/>
      <c r="BF38" s="169">
        <v>19</v>
      </c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169">
        <v>7</v>
      </c>
      <c r="BR38" s="170"/>
      <c r="BS38" s="170"/>
      <c r="BT38" s="170"/>
      <c r="BU38" s="170"/>
      <c r="BV38" s="170"/>
      <c r="BW38" s="170"/>
      <c r="BX38" s="170"/>
      <c r="BY38" s="170"/>
      <c r="BZ38" s="170"/>
      <c r="CA38" s="171"/>
      <c r="CB38" s="169">
        <v>19</v>
      </c>
      <c r="CC38" s="170"/>
      <c r="CD38" s="170"/>
      <c r="CE38" s="170"/>
      <c r="CF38" s="170"/>
      <c r="CG38" s="170"/>
      <c r="CH38" s="170"/>
      <c r="CI38" s="170"/>
      <c r="CJ38" s="170"/>
      <c r="CK38" s="170"/>
      <c r="CL38" s="171"/>
      <c r="CM38" s="169">
        <v>1</v>
      </c>
      <c r="CN38" s="170"/>
      <c r="CO38" s="170"/>
      <c r="CP38" s="170"/>
      <c r="CQ38" s="170"/>
      <c r="CR38" s="170"/>
      <c r="CS38" s="170"/>
      <c r="CT38" s="170"/>
      <c r="CU38" s="170"/>
      <c r="CV38" s="170"/>
      <c r="CW38" s="171"/>
      <c r="CX38" s="169">
        <v>18</v>
      </c>
      <c r="CY38" s="170"/>
      <c r="CZ38" s="170"/>
      <c r="DA38" s="170"/>
      <c r="DB38" s="170"/>
      <c r="DC38" s="170"/>
      <c r="DD38" s="170"/>
      <c r="DE38" s="170"/>
      <c r="DF38" s="170"/>
      <c r="DG38" s="170"/>
      <c r="DH38" s="171"/>
      <c r="DI38" s="169">
        <v>23</v>
      </c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1"/>
      <c r="DX38" s="169">
        <v>16</v>
      </c>
      <c r="DY38" s="170"/>
      <c r="DZ38" s="170"/>
      <c r="EA38" s="170"/>
      <c r="EB38" s="170"/>
      <c r="EC38" s="170"/>
      <c r="ED38" s="170"/>
      <c r="EE38" s="170"/>
      <c r="EF38" s="170"/>
      <c r="EG38" s="171"/>
      <c r="EH38" s="169">
        <v>0</v>
      </c>
      <c r="EI38" s="170"/>
      <c r="EJ38" s="170"/>
      <c r="EK38" s="170"/>
      <c r="EL38" s="170"/>
      <c r="EM38" s="170"/>
      <c r="EN38" s="170"/>
      <c r="EO38" s="170"/>
      <c r="EP38" s="170"/>
      <c r="EQ38" s="171"/>
      <c r="ER38" s="169">
        <v>0</v>
      </c>
      <c r="ES38" s="170"/>
      <c r="ET38" s="170"/>
      <c r="EU38" s="170"/>
      <c r="EV38" s="170"/>
      <c r="EW38" s="170"/>
      <c r="EX38" s="170"/>
      <c r="EY38" s="170"/>
      <c r="EZ38" s="170"/>
      <c r="FA38" s="171"/>
      <c r="FB38" s="169">
        <v>7</v>
      </c>
      <c r="FC38" s="170"/>
      <c r="FD38" s="170"/>
      <c r="FE38" s="170"/>
      <c r="FF38" s="170"/>
      <c r="FG38" s="170"/>
      <c r="FH38" s="170"/>
      <c r="FI38" s="170"/>
      <c r="FJ38" s="170"/>
      <c r="FK38" s="171"/>
    </row>
    <row r="39" spans="1:167" ht="11.1" customHeight="1">
      <c r="A39" s="36"/>
      <c r="B39" s="203" t="s">
        <v>582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4"/>
      <c r="AC39" s="173"/>
      <c r="AD39" s="174"/>
      <c r="AE39" s="174"/>
      <c r="AF39" s="174"/>
      <c r="AG39" s="174"/>
      <c r="AH39" s="174"/>
      <c r="AI39" s="174"/>
      <c r="AJ39" s="175"/>
      <c r="AK39" s="201" t="s">
        <v>705</v>
      </c>
      <c r="AL39" s="145"/>
      <c r="AM39" s="145"/>
      <c r="AN39" s="145"/>
      <c r="AO39" s="145"/>
      <c r="AP39" s="145"/>
      <c r="AQ39" s="145"/>
      <c r="AR39" s="145"/>
      <c r="AS39" s="145"/>
      <c r="AT39" s="202"/>
      <c r="AU39" s="169"/>
      <c r="AV39" s="170"/>
      <c r="AW39" s="170"/>
      <c r="AX39" s="170"/>
      <c r="AY39" s="170"/>
      <c r="AZ39" s="170"/>
      <c r="BA39" s="170"/>
      <c r="BB39" s="170"/>
      <c r="BC39" s="170"/>
      <c r="BD39" s="170"/>
      <c r="BE39" s="171"/>
      <c r="BF39" s="169">
        <v>103</v>
      </c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169">
        <v>72</v>
      </c>
      <c r="BR39" s="170"/>
      <c r="BS39" s="170"/>
      <c r="BT39" s="170"/>
      <c r="BU39" s="170"/>
      <c r="BV39" s="170"/>
      <c r="BW39" s="170"/>
      <c r="BX39" s="170"/>
      <c r="BY39" s="170"/>
      <c r="BZ39" s="170"/>
      <c r="CA39" s="171"/>
      <c r="CB39" s="169">
        <v>103</v>
      </c>
      <c r="CC39" s="170"/>
      <c r="CD39" s="170"/>
      <c r="CE39" s="170"/>
      <c r="CF39" s="170"/>
      <c r="CG39" s="170"/>
      <c r="CH39" s="170"/>
      <c r="CI39" s="170"/>
      <c r="CJ39" s="170"/>
      <c r="CK39" s="170"/>
      <c r="CL39" s="171"/>
      <c r="CM39" s="169">
        <v>45</v>
      </c>
      <c r="CN39" s="170"/>
      <c r="CO39" s="170"/>
      <c r="CP39" s="170"/>
      <c r="CQ39" s="170"/>
      <c r="CR39" s="170"/>
      <c r="CS39" s="170"/>
      <c r="CT39" s="170"/>
      <c r="CU39" s="170"/>
      <c r="CV39" s="170"/>
      <c r="CW39" s="171"/>
      <c r="CX39" s="169">
        <v>87</v>
      </c>
      <c r="CY39" s="170"/>
      <c r="CZ39" s="170"/>
      <c r="DA39" s="170"/>
      <c r="DB39" s="170"/>
      <c r="DC39" s="170"/>
      <c r="DD39" s="170"/>
      <c r="DE39" s="170"/>
      <c r="DF39" s="170"/>
      <c r="DG39" s="170"/>
      <c r="DH39" s="171"/>
      <c r="DI39" s="169">
        <v>108</v>
      </c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1"/>
      <c r="DX39" s="169">
        <v>76</v>
      </c>
      <c r="DY39" s="170"/>
      <c r="DZ39" s="170"/>
      <c r="EA39" s="170"/>
      <c r="EB39" s="170"/>
      <c r="EC39" s="170"/>
      <c r="ED39" s="170"/>
      <c r="EE39" s="170"/>
      <c r="EF39" s="170"/>
      <c r="EG39" s="171"/>
      <c r="EH39" s="169"/>
      <c r="EI39" s="170"/>
      <c r="EJ39" s="170"/>
      <c r="EK39" s="170"/>
      <c r="EL39" s="170"/>
      <c r="EM39" s="170"/>
      <c r="EN39" s="170"/>
      <c r="EO39" s="170"/>
      <c r="EP39" s="170"/>
      <c r="EQ39" s="171"/>
      <c r="ER39" s="169"/>
      <c r="ES39" s="170"/>
      <c r="ET39" s="170"/>
      <c r="EU39" s="170"/>
      <c r="EV39" s="170"/>
      <c r="EW39" s="170"/>
      <c r="EX39" s="170"/>
      <c r="EY39" s="170"/>
      <c r="EZ39" s="170"/>
      <c r="FA39" s="171"/>
      <c r="FB39" s="169">
        <v>32</v>
      </c>
      <c r="FC39" s="170"/>
      <c r="FD39" s="170"/>
      <c r="FE39" s="170"/>
      <c r="FF39" s="170"/>
      <c r="FG39" s="170"/>
      <c r="FH39" s="170"/>
      <c r="FI39" s="170"/>
      <c r="FJ39" s="170"/>
      <c r="FK39" s="171"/>
    </row>
    <row r="40" spans="1:167" ht="11.1" customHeight="1">
      <c r="A40" s="36"/>
      <c r="B40" s="203" t="s">
        <v>583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4"/>
      <c r="AC40" s="173"/>
      <c r="AD40" s="174"/>
      <c r="AE40" s="174"/>
      <c r="AF40" s="174"/>
      <c r="AG40" s="174"/>
      <c r="AH40" s="174"/>
      <c r="AI40" s="174"/>
      <c r="AJ40" s="175"/>
      <c r="AK40" s="201" t="s">
        <v>611</v>
      </c>
      <c r="AL40" s="145"/>
      <c r="AM40" s="145"/>
      <c r="AN40" s="145"/>
      <c r="AO40" s="145"/>
      <c r="AP40" s="145"/>
      <c r="AQ40" s="145"/>
      <c r="AR40" s="145"/>
      <c r="AS40" s="145"/>
      <c r="AT40" s="202"/>
      <c r="AU40" s="169"/>
      <c r="AV40" s="170"/>
      <c r="AW40" s="170"/>
      <c r="AX40" s="170"/>
      <c r="AY40" s="170"/>
      <c r="AZ40" s="170"/>
      <c r="BA40" s="170"/>
      <c r="BB40" s="170"/>
      <c r="BC40" s="170"/>
      <c r="BD40" s="170"/>
      <c r="BE40" s="171"/>
      <c r="BF40" s="169">
        <v>195</v>
      </c>
      <c r="BG40" s="170"/>
      <c r="BH40" s="170"/>
      <c r="BI40" s="170"/>
      <c r="BJ40" s="170"/>
      <c r="BK40" s="170"/>
      <c r="BL40" s="170"/>
      <c r="BM40" s="170"/>
      <c r="BN40" s="170"/>
      <c r="BO40" s="170"/>
      <c r="BP40" s="171"/>
      <c r="BQ40" s="169">
        <v>104</v>
      </c>
      <c r="BR40" s="170"/>
      <c r="BS40" s="170"/>
      <c r="BT40" s="170"/>
      <c r="BU40" s="170"/>
      <c r="BV40" s="170"/>
      <c r="BW40" s="170"/>
      <c r="BX40" s="170"/>
      <c r="BY40" s="170"/>
      <c r="BZ40" s="170"/>
      <c r="CA40" s="171"/>
      <c r="CB40" s="169">
        <v>195</v>
      </c>
      <c r="CC40" s="170"/>
      <c r="CD40" s="170"/>
      <c r="CE40" s="170"/>
      <c r="CF40" s="170"/>
      <c r="CG40" s="170"/>
      <c r="CH40" s="170"/>
      <c r="CI40" s="170"/>
      <c r="CJ40" s="170"/>
      <c r="CK40" s="170"/>
      <c r="CL40" s="171"/>
      <c r="CM40" s="169">
        <v>58</v>
      </c>
      <c r="CN40" s="170"/>
      <c r="CO40" s="170"/>
      <c r="CP40" s="170"/>
      <c r="CQ40" s="170"/>
      <c r="CR40" s="170"/>
      <c r="CS40" s="170"/>
      <c r="CT40" s="170"/>
      <c r="CU40" s="170"/>
      <c r="CV40" s="170"/>
      <c r="CW40" s="171"/>
      <c r="CX40" s="169">
        <v>103</v>
      </c>
      <c r="CY40" s="170"/>
      <c r="CZ40" s="170"/>
      <c r="DA40" s="170"/>
      <c r="DB40" s="170"/>
      <c r="DC40" s="170"/>
      <c r="DD40" s="170"/>
      <c r="DE40" s="170"/>
      <c r="DF40" s="170"/>
      <c r="DG40" s="170"/>
      <c r="DH40" s="171"/>
      <c r="DI40" s="169">
        <v>200</v>
      </c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1"/>
      <c r="DX40" s="169">
        <v>130</v>
      </c>
      <c r="DY40" s="170"/>
      <c r="DZ40" s="170"/>
      <c r="EA40" s="170"/>
      <c r="EB40" s="170"/>
      <c r="EC40" s="170"/>
      <c r="ED40" s="170"/>
      <c r="EE40" s="170"/>
      <c r="EF40" s="170"/>
      <c r="EG40" s="171"/>
      <c r="EH40" s="169">
        <v>0</v>
      </c>
      <c r="EI40" s="170"/>
      <c r="EJ40" s="170"/>
      <c r="EK40" s="170"/>
      <c r="EL40" s="170"/>
      <c r="EM40" s="170"/>
      <c r="EN40" s="170"/>
      <c r="EO40" s="170"/>
      <c r="EP40" s="170"/>
      <c r="EQ40" s="171"/>
      <c r="ER40" s="169">
        <v>0</v>
      </c>
      <c r="ES40" s="170"/>
      <c r="ET40" s="170"/>
      <c r="EU40" s="170"/>
      <c r="EV40" s="170"/>
      <c r="EW40" s="170"/>
      <c r="EX40" s="170"/>
      <c r="EY40" s="170"/>
      <c r="EZ40" s="170"/>
      <c r="FA40" s="171"/>
      <c r="FB40" s="169">
        <v>70</v>
      </c>
      <c r="FC40" s="170"/>
      <c r="FD40" s="170"/>
      <c r="FE40" s="170"/>
      <c r="FF40" s="170"/>
      <c r="FG40" s="170"/>
      <c r="FH40" s="170"/>
      <c r="FI40" s="170"/>
      <c r="FJ40" s="170"/>
      <c r="FK40" s="171"/>
    </row>
    <row r="41" spans="1:167" ht="11.1" customHeight="1">
      <c r="A41" s="36"/>
      <c r="B41" s="203" t="s">
        <v>680</v>
      </c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4"/>
      <c r="AC41" s="173"/>
      <c r="AD41" s="174"/>
      <c r="AE41" s="174"/>
      <c r="AF41" s="174"/>
      <c r="AG41" s="174"/>
      <c r="AH41" s="174"/>
      <c r="AI41" s="174"/>
      <c r="AJ41" s="175"/>
      <c r="AK41" s="201" t="s">
        <v>611</v>
      </c>
      <c r="AL41" s="145"/>
      <c r="AM41" s="145"/>
      <c r="AN41" s="145"/>
      <c r="AO41" s="145"/>
      <c r="AP41" s="145"/>
      <c r="AQ41" s="145"/>
      <c r="AR41" s="145"/>
      <c r="AS41" s="145"/>
      <c r="AT41" s="202"/>
      <c r="AU41" s="169"/>
      <c r="AV41" s="170"/>
      <c r="AW41" s="170"/>
      <c r="AX41" s="170"/>
      <c r="AY41" s="170"/>
      <c r="AZ41" s="170"/>
      <c r="BA41" s="170"/>
      <c r="BB41" s="170"/>
      <c r="BC41" s="170"/>
      <c r="BD41" s="170"/>
      <c r="BE41" s="171"/>
      <c r="BF41" s="169"/>
      <c r="BG41" s="170"/>
      <c r="BH41" s="170"/>
      <c r="BI41" s="170"/>
      <c r="BJ41" s="170"/>
      <c r="BK41" s="170"/>
      <c r="BL41" s="170"/>
      <c r="BM41" s="170"/>
      <c r="BN41" s="170"/>
      <c r="BO41" s="170"/>
      <c r="BP41" s="171"/>
      <c r="BQ41" s="169"/>
      <c r="BR41" s="170"/>
      <c r="BS41" s="170"/>
      <c r="BT41" s="170"/>
      <c r="BU41" s="170"/>
      <c r="BV41" s="170"/>
      <c r="BW41" s="170"/>
      <c r="BX41" s="170"/>
      <c r="BY41" s="170"/>
      <c r="BZ41" s="170"/>
      <c r="CA41" s="171"/>
      <c r="CB41" s="169"/>
      <c r="CC41" s="170"/>
      <c r="CD41" s="170"/>
      <c r="CE41" s="170"/>
      <c r="CF41" s="170"/>
      <c r="CG41" s="170"/>
      <c r="CH41" s="170"/>
      <c r="CI41" s="170"/>
      <c r="CJ41" s="170"/>
      <c r="CK41" s="170"/>
      <c r="CL41" s="171"/>
      <c r="CM41" s="169"/>
      <c r="CN41" s="170"/>
      <c r="CO41" s="170"/>
      <c r="CP41" s="170"/>
      <c r="CQ41" s="170"/>
      <c r="CR41" s="170"/>
      <c r="CS41" s="170"/>
      <c r="CT41" s="170"/>
      <c r="CU41" s="170"/>
      <c r="CV41" s="170"/>
      <c r="CW41" s="171"/>
      <c r="CX41" s="169"/>
      <c r="CY41" s="170"/>
      <c r="CZ41" s="170"/>
      <c r="DA41" s="170"/>
      <c r="DB41" s="170"/>
      <c r="DC41" s="170"/>
      <c r="DD41" s="170"/>
      <c r="DE41" s="170"/>
      <c r="DF41" s="170"/>
      <c r="DG41" s="170"/>
      <c r="DH41" s="171"/>
      <c r="DI41" s="169">
        <v>47</v>
      </c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1"/>
      <c r="DX41" s="169">
        <v>27</v>
      </c>
      <c r="DY41" s="170"/>
      <c r="DZ41" s="170"/>
      <c r="EA41" s="170"/>
      <c r="EB41" s="170"/>
      <c r="EC41" s="170"/>
      <c r="ED41" s="170"/>
      <c r="EE41" s="170"/>
      <c r="EF41" s="170"/>
      <c r="EG41" s="171"/>
      <c r="EH41" s="169"/>
      <c r="EI41" s="170"/>
      <c r="EJ41" s="170"/>
      <c r="EK41" s="170"/>
      <c r="EL41" s="170"/>
      <c r="EM41" s="170"/>
      <c r="EN41" s="170"/>
      <c r="EO41" s="170"/>
      <c r="EP41" s="170"/>
      <c r="EQ41" s="171"/>
      <c r="ER41" s="169"/>
      <c r="ES41" s="170"/>
      <c r="ET41" s="170"/>
      <c r="EU41" s="170"/>
      <c r="EV41" s="170"/>
      <c r="EW41" s="170"/>
      <c r="EX41" s="170"/>
      <c r="EY41" s="170"/>
      <c r="EZ41" s="170"/>
      <c r="FA41" s="171"/>
      <c r="FB41" s="169">
        <v>20</v>
      </c>
      <c r="FC41" s="170"/>
      <c r="FD41" s="170"/>
      <c r="FE41" s="170"/>
      <c r="FF41" s="170"/>
      <c r="FG41" s="170"/>
      <c r="FH41" s="170"/>
      <c r="FI41" s="170"/>
      <c r="FJ41" s="170"/>
      <c r="FK41" s="171"/>
    </row>
    <row r="42" spans="1:167" s="55" customFormat="1" ht="11.25" customHeight="1">
      <c r="A42" s="36"/>
      <c r="B42" s="203" t="s">
        <v>681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4"/>
      <c r="AC42" s="173"/>
      <c r="AD42" s="174"/>
      <c r="AE42" s="174"/>
      <c r="AF42" s="174"/>
      <c r="AG42" s="174"/>
      <c r="AH42" s="174"/>
      <c r="AI42" s="174"/>
      <c r="AJ42" s="175"/>
      <c r="AK42" s="201" t="s">
        <v>611</v>
      </c>
      <c r="AL42" s="145"/>
      <c r="AM42" s="145"/>
      <c r="AN42" s="145"/>
      <c r="AO42" s="145"/>
      <c r="AP42" s="145"/>
      <c r="AQ42" s="145"/>
      <c r="AR42" s="145"/>
      <c r="AS42" s="145"/>
      <c r="AT42" s="202"/>
      <c r="AU42" s="169"/>
      <c r="AV42" s="170"/>
      <c r="AW42" s="170"/>
      <c r="AX42" s="170"/>
      <c r="AY42" s="170"/>
      <c r="AZ42" s="170"/>
      <c r="BA42" s="170"/>
      <c r="BB42" s="170"/>
      <c r="BC42" s="170"/>
      <c r="BD42" s="170"/>
      <c r="BE42" s="171"/>
      <c r="BF42" s="169">
        <v>74</v>
      </c>
      <c r="BG42" s="170"/>
      <c r="BH42" s="170"/>
      <c r="BI42" s="170"/>
      <c r="BJ42" s="170"/>
      <c r="BK42" s="170"/>
      <c r="BL42" s="170"/>
      <c r="BM42" s="170"/>
      <c r="BN42" s="170"/>
      <c r="BO42" s="170"/>
      <c r="BP42" s="171"/>
      <c r="BQ42" s="169">
        <v>11</v>
      </c>
      <c r="BR42" s="170"/>
      <c r="BS42" s="170"/>
      <c r="BT42" s="170"/>
      <c r="BU42" s="170"/>
      <c r="BV42" s="170"/>
      <c r="BW42" s="170"/>
      <c r="BX42" s="170"/>
      <c r="BY42" s="170"/>
      <c r="BZ42" s="170"/>
      <c r="CA42" s="171"/>
      <c r="CB42" s="169">
        <v>74</v>
      </c>
      <c r="CC42" s="170"/>
      <c r="CD42" s="170"/>
      <c r="CE42" s="170"/>
      <c r="CF42" s="170"/>
      <c r="CG42" s="170"/>
      <c r="CH42" s="170"/>
      <c r="CI42" s="170"/>
      <c r="CJ42" s="170"/>
      <c r="CK42" s="170"/>
      <c r="CL42" s="171"/>
      <c r="CM42" s="169">
        <v>74</v>
      </c>
      <c r="CN42" s="170"/>
      <c r="CO42" s="170"/>
      <c r="CP42" s="170"/>
      <c r="CQ42" s="170"/>
      <c r="CR42" s="170"/>
      <c r="CS42" s="170"/>
      <c r="CT42" s="170"/>
      <c r="CU42" s="170"/>
      <c r="CV42" s="170"/>
      <c r="CW42" s="171"/>
      <c r="CX42" s="169">
        <v>43</v>
      </c>
      <c r="CY42" s="170"/>
      <c r="CZ42" s="170"/>
      <c r="DA42" s="170"/>
      <c r="DB42" s="170"/>
      <c r="DC42" s="170"/>
      <c r="DD42" s="170"/>
      <c r="DE42" s="170"/>
      <c r="DF42" s="170"/>
      <c r="DG42" s="170"/>
      <c r="DH42" s="171"/>
      <c r="DI42" s="169">
        <v>111</v>
      </c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1"/>
      <c r="DX42" s="169"/>
      <c r="DY42" s="170"/>
      <c r="DZ42" s="170"/>
      <c r="EA42" s="170"/>
      <c r="EB42" s="170"/>
      <c r="EC42" s="170"/>
      <c r="ED42" s="170"/>
      <c r="EE42" s="170"/>
      <c r="EF42" s="170"/>
      <c r="EG42" s="171"/>
      <c r="EH42" s="169"/>
      <c r="EI42" s="170"/>
      <c r="EJ42" s="170"/>
      <c r="EK42" s="170"/>
      <c r="EL42" s="170"/>
      <c r="EM42" s="170"/>
      <c r="EN42" s="170"/>
      <c r="EO42" s="170"/>
      <c r="EP42" s="170"/>
      <c r="EQ42" s="171"/>
      <c r="ER42" s="169"/>
      <c r="ES42" s="170"/>
      <c r="ET42" s="170"/>
      <c r="EU42" s="170"/>
      <c r="EV42" s="170"/>
      <c r="EW42" s="170"/>
      <c r="EX42" s="170"/>
      <c r="EY42" s="170"/>
      <c r="EZ42" s="170"/>
      <c r="FA42" s="171"/>
      <c r="FB42" s="169">
        <v>111</v>
      </c>
      <c r="FC42" s="170"/>
      <c r="FD42" s="170"/>
      <c r="FE42" s="170"/>
      <c r="FF42" s="170"/>
      <c r="FG42" s="170"/>
      <c r="FH42" s="170"/>
      <c r="FI42" s="170"/>
      <c r="FJ42" s="170"/>
      <c r="FK42" s="171"/>
    </row>
    <row r="43" spans="1:167" ht="11.1" customHeight="1">
      <c r="A43" s="36"/>
      <c r="B43" s="203" t="s">
        <v>682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4"/>
      <c r="AC43" s="173"/>
      <c r="AD43" s="174"/>
      <c r="AE43" s="174"/>
      <c r="AF43" s="174"/>
      <c r="AG43" s="174"/>
      <c r="AH43" s="174"/>
      <c r="AI43" s="174"/>
      <c r="AJ43" s="175"/>
      <c r="AK43" s="201"/>
      <c r="AL43" s="145"/>
      <c r="AM43" s="145"/>
      <c r="AN43" s="145"/>
      <c r="AO43" s="145"/>
      <c r="AP43" s="145"/>
      <c r="AQ43" s="145"/>
      <c r="AR43" s="145"/>
      <c r="AS43" s="145"/>
      <c r="AT43" s="202"/>
      <c r="AU43" s="169"/>
      <c r="AV43" s="170"/>
      <c r="AW43" s="170"/>
      <c r="AX43" s="170"/>
      <c r="AY43" s="170"/>
      <c r="AZ43" s="170"/>
      <c r="BA43" s="170"/>
      <c r="BB43" s="170"/>
      <c r="BC43" s="170"/>
      <c r="BD43" s="170"/>
      <c r="BE43" s="171"/>
      <c r="BF43" s="169">
        <v>18</v>
      </c>
      <c r="BG43" s="170"/>
      <c r="BH43" s="170"/>
      <c r="BI43" s="170"/>
      <c r="BJ43" s="170"/>
      <c r="BK43" s="170"/>
      <c r="BL43" s="170"/>
      <c r="BM43" s="170"/>
      <c r="BN43" s="170"/>
      <c r="BO43" s="170"/>
      <c r="BP43" s="171"/>
      <c r="BQ43" s="169">
        <v>5</v>
      </c>
      <c r="BR43" s="170"/>
      <c r="BS43" s="170"/>
      <c r="BT43" s="170"/>
      <c r="BU43" s="170"/>
      <c r="BV43" s="170"/>
      <c r="BW43" s="170"/>
      <c r="BX43" s="170"/>
      <c r="BY43" s="170"/>
      <c r="BZ43" s="170"/>
      <c r="CA43" s="171"/>
      <c r="CB43" s="169">
        <v>18</v>
      </c>
      <c r="CC43" s="170"/>
      <c r="CD43" s="170"/>
      <c r="CE43" s="170"/>
      <c r="CF43" s="170"/>
      <c r="CG43" s="170"/>
      <c r="CH43" s="170"/>
      <c r="CI43" s="170"/>
      <c r="CJ43" s="170"/>
      <c r="CK43" s="170"/>
      <c r="CL43" s="171"/>
      <c r="CM43" s="169">
        <v>8</v>
      </c>
      <c r="CN43" s="170"/>
      <c r="CO43" s="170"/>
      <c r="CP43" s="170"/>
      <c r="CQ43" s="170"/>
      <c r="CR43" s="170"/>
      <c r="CS43" s="170"/>
      <c r="CT43" s="170"/>
      <c r="CU43" s="170"/>
      <c r="CV43" s="170"/>
      <c r="CW43" s="171"/>
      <c r="CX43" s="169">
        <v>11</v>
      </c>
      <c r="CY43" s="170"/>
      <c r="CZ43" s="170"/>
      <c r="DA43" s="170"/>
      <c r="DB43" s="170"/>
      <c r="DC43" s="170"/>
      <c r="DD43" s="170"/>
      <c r="DE43" s="170"/>
      <c r="DF43" s="170"/>
      <c r="DG43" s="170"/>
      <c r="DH43" s="171"/>
      <c r="DI43" s="169">
        <v>55</v>
      </c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1"/>
      <c r="DX43" s="169">
        <v>22</v>
      </c>
      <c r="DY43" s="170"/>
      <c r="DZ43" s="170"/>
      <c r="EA43" s="170"/>
      <c r="EB43" s="170"/>
      <c r="EC43" s="170"/>
      <c r="ED43" s="170"/>
      <c r="EE43" s="170"/>
      <c r="EF43" s="170"/>
      <c r="EG43" s="171"/>
      <c r="EH43" s="169">
        <v>0</v>
      </c>
      <c r="EI43" s="170"/>
      <c r="EJ43" s="170"/>
      <c r="EK43" s="170"/>
      <c r="EL43" s="170"/>
      <c r="EM43" s="170"/>
      <c r="EN43" s="170"/>
      <c r="EO43" s="170"/>
      <c r="EP43" s="170"/>
      <c r="EQ43" s="171"/>
      <c r="ER43" s="169">
        <v>0</v>
      </c>
      <c r="ES43" s="170"/>
      <c r="ET43" s="170"/>
      <c r="EU43" s="170"/>
      <c r="EV43" s="170"/>
      <c r="EW43" s="170"/>
      <c r="EX43" s="170"/>
      <c r="EY43" s="170"/>
      <c r="EZ43" s="170"/>
      <c r="FA43" s="171"/>
      <c r="FB43" s="169">
        <v>33</v>
      </c>
      <c r="FC43" s="170"/>
      <c r="FD43" s="170"/>
      <c r="FE43" s="170"/>
      <c r="FF43" s="170"/>
      <c r="FG43" s="170"/>
      <c r="FH43" s="170"/>
      <c r="FI43" s="170"/>
      <c r="FJ43" s="170"/>
      <c r="FK43" s="171"/>
    </row>
    <row r="44" spans="1:167" ht="11.1" customHeight="1">
      <c r="A44" s="36"/>
      <c r="B44" s="203" t="s">
        <v>585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173"/>
      <c r="AD44" s="174"/>
      <c r="AE44" s="174"/>
      <c r="AF44" s="174"/>
      <c r="AG44" s="174"/>
      <c r="AH44" s="174"/>
      <c r="AI44" s="174"/>
      <c r="AJ44" s="175"/>
      <c r="AK44" s="201"/>
      <c r="AL44" s="145"/>
      <c r="AM44" s="145"/>
      <c r="AN44" s="145"/>
      <c r="AO44" s="145"/>
      <c r="AP44" s="145"/>
      <c r="AQ44" s="145"/>
      <c r="AR44" s="145"/>
      <c r="AS44" s="145"/>
      <c r="AT44" s="202"/>
      <c r="AU44" s="169"/>
      <c r="AV44" s="170"/>
      <c r="AW44" s="170"/>
      <c r="AX44" s="170"/>
      <c r="AY44" s="170"/>
      <c r="AZ44" s="170"/>
      <c r="BA44" s="170"/>
      <c r="BB44" s="170"/>
      <c r="BC44" s="170"/>
      <c r="BD44" s="170"/>
      <c r="BE44" s="171"/>
      <c r="BF44" s="169">
        <v>184</v>
      </c>
      <c r="BG44" s="170"/>
      <c r="BH44" s="170"/>
      <c r="BI44" s="170"/>
      <c r="BJ44" s="170"/>
      <c r="BK44" s="170"/>
      <c r="BL44" s="170"/>
      <c r="BM44" s="170"/>
      <c r="BN44" s="170"/>
      <c r="BO44" s="170"/>
      <c r="BP44" s="171"/>
      <c r="BQ44" s="169">
        <v>100</v>
      </c>
      <c r="BR44" s="170"/>
      <c r="BS44" s="170"/>
      <c r="BT44" s="170"/>
      <c r="BU44" s="170"/>
      <c r="BV44" s="170"/>
      <c r="BW44" s="170"/>
      <c r="BX44" s="170"/>
      <c r="BY44" s="170"/>
      <c r="BZ44" s="170"/>
      <c r="CA44" s="171"/>
      <c r="CB44" s="169">
        <v>184</v>
      </c>
      <c r="CC44" s="170"/>
      <c r="CD44" s="170"/>
      <c r="CE44" s="170"/>
      <c r="CF44" s="170"/>
      <c r="CG44" s="170"/>
      <c r="CH44" s="170"/>
      <c r="CI44" s="170"/>
      <c r="CJ44" s="170"/>
      <c r="CK44" s="170"/>
      <c r="CL44" s="171"/>
      <c r="CM44" s="169">
        <v>107</v>
      </c>
      <c r="CN44" s="170"/>
      <c r="CO44" s="170"/>
      <c r="CP44" s="170"/>
      <c r="CQ44" s="170"/>
      <c r="CR44" s="170"/>
      <c r="CS44" s="170"/>
      <c r="CT44" s="170"/>
      <c r="CU44" s="170"/>
      <c r="CV44" s="170"/>
      <c r="CW44" s="171"/>
      <c r="CX44" s="169">
        <v>105</v>
      </c>
      <c r="CY44" s="170"/>
      <c r="CZ44" s="170"/>
      <c r="DA44" s="170"/>
      <c r="DB44" s="170"/>
      <c r="DC44" s="170"/>
      <c r="DD44" s="170"/>
      <c r="DE44" s="170"/>
      <c r="DF44" s="170"/>
      <c r="DG44" s="170"/>
      <c r="DH44" s="171"/>
      <c r="DI44" s="169">
        <v>224</v>
      </c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1"/>
      <c r="DX44" s="169">
        <v>81</v>
      </c>
      <c r="DY44" s="170"/>
      <c r="DZ44" s="170"/>
      <c r="EA44" s="170"/>
      <c r="EB44" s="170"/>
      <c r="EC44" s="170"/>
      <c r="ED44" s="170"/>
      <c r="EE44" s="170"/>
      <c r="EF44" s="170"/>
      <c r="EG44" s="171"/>
      <c r="EH44" s="169">
        <v>0</v>
      </c>
      <c r="EI44" s="170"/>
      <c r="EJ44" s="170"/>
      <c r="EK44" s="170"/>
      <c r="EL44" s="170"/>
      <c r="EM44" s="170"/>
      <c r="EN44" s="170"/>
      <c r="EO44" s="170"/>
      <c r="EP44" s="170"/>
      <c r="EQ44" s="171"/>
      <c r="ER44" s="169">
        <v>0</v>
      </c>
      <c r="ES44" s="170"/>
      <c r="ET44" s="170"/>
      <c r="EU44" s="170"/>
      <c r="EV44" s="170"/>
      <c r="EW44" s="170"/>
      <c r="EX44" s="170"/>
      <c r="EY44" s="170"/>
      <c r="EZ44" s="170"/>
      <c r="FA44" s="171"/>
      <c r="FB44" s="169">
        <v>143</v>
      </c>
      <c r="FC44" s="170"/>
      <c r="FD44" s="170"/>
      <c r="FE44" s="170"/>
      <c r="FF44" s="170"/>
      <c r="FG44" s="170"/>
      <c r="FH44" s="170"/>
      <c r="FI44" s="170"/>
      <c r="FJ44" s="170"/>
      <c r="FK44" s="171"/>
    </row>
    <row r="45" spans="1:167" ht="11.1" customHeight="1">
      <c r="A45" s="36"/>
      <c r="B45" s="203" t="s">
        <v>587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4"/>
      <c r="AC45" s="173"/>
      <c r="AD45" s="174"/>
      <c r="AE45" s="174"/>
      <c r="AF45" s="174"/>
      <c r="AG45" s="174"/>
      <c r="AH45" s="174"/>
      <c r="AI45" s="174"/>
      <c r="AJ45" s="175"/>
      <c r="AK45" s="201" t="s">
        <v>709</v>
      </c>
      <c r="AL45" s="145"/>
      <c r="AM45" s="145"/>
      <c r="AN45" s="145"/>
      <c r="AO45" s="145"/>
      <c r="AP45" s="145"/>
      <c r="AQ45" s="145"/>
      <c r="AR45" s="145"/>
      <c r="AS45" s="145"/>
      <c r="AT45" s="202"/>
      <c r="AU45" s="169"/>
      <c r="AV45" s="170"/>
      <c r="AW45" s="170"/>
      <c r="AX45" s="170"/>
      <c r="AY45" s="170"/>
      <c r="AZ45" s="170"/>
      <c r="BA45" s="170"/>
      <c r="BB45" s="170"/>
      <c r="BC45" s="170"/>
      <c r="BD45" s="170"/>
      <c r="BE45" s="171"/>
      <c r="BF45" s="169">
        <v>109</v>
      </c>
      <c r="BG45" s="170"/>
      <c r="BH45" s="170"/>
      <c r="BI45" s="170"/>
      <c r="BJ45" s="170"/>
      <c r="BK45" s="170"/>
      <c r="BL45" s="170"/>
      <c r="BM45" s="170"/>
      <c r="BN45" s="170"/>
      <c r="BO45" s="170"/>
      <c r="BP45" s="171"/>
      <c r="BQ45" s="169">
        <v>78</v>
      </c>
      <c r="BR45" s="170"/>
      <c r="BS45" s="170"/>
      <c r="BT45" s="170"/>
      <c r="BU45" s="170"/>
      <c r="BV45" s="170"/>
      <c r="BW45" s="170"/>
      <c r="BX45" s="170"/>
      <c r="BY45" s="170"/>
      <c r="BZ45" s="170"/>
      <c r="CA45" s="171"/>
      <c r="CB45" s="169">
        <v>109</v>
      </c>
      <c r="CC45" s="170"/>
      <c r="CD45" s="170"/>
      <c r="CE45" s="170"/>
      <c r="CF45" s="170"/>
      <c r="CG45" s="170"/>
      <c r="CH45" s="170"/>
      <c r="CI45" s="170"/>
      <c r="CJ45" s="170"/>
      <c r="CK45" s="170"/>
      <c r="CL45" s="171"/>
      <c r="CM45" s="169">
        <v>30</v>
      </c>
      <c r="CN45" s="170"/>
      <c r="CO45" s="170"/>
      <c r="CP45" s="170"/>
      <c r="CQ45" s="170"/>
      <c r="CR45" s="170"/>
      <c r="CS45" s="170"/>
      <c r="CT45" s="170"/>
      <c r="CU45" s="170"/>
      <c r="CV45" s="170"/>
      <c r="CW45" s="171"/>
      <c r="CX45" s="169">
        <v>43</v>
      </c>
      <c r="CY45" s="170"/>
      <c r="CZ45" s="170"/>
      <c r="DA45" s="170"/>
      <c r="DB45" s="170"/>
      <c r="DC45" s="170"/>
      <c r="DD45" s="170"/>
      <c r="DE45" s="170"/>
      <c r="DF45" s="170"/>
      <c r="DG45" s="170"/>
      <c r="DH45" s="171"/>
      <c r="DI45" s="169">
        <v>89</v>
      </c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1"/>
      <c r="DX45" s="169">
        <v>63</v>
      </c>
      <c r="DY45" s="170"/>
      <c r="DZ45" s="170"/>
      <c r="EA45" s="170"/>
      <c r="EB45" s="170"/>
      <c r="EC45" s="170"/>
      <c r="ED45" s="170"/>
      <c r="EE45" s="170"/>
      <c r="EF45" s="170"/>
      <c r="EG45" s="171"/>
      <c r="EH45" s="169">
        <v>0</v>
      </c>
      <c r="EI45" s="170"/>
      <c r="EJ45" s="170"/>
      <c r="EK45" s="170"/>
      <c r="EL45" s="170"/>
      <c r="EM45" s="170"/>
      <c r="EN45" s="170"/>
      <c r="EO45" s="170"/>
      <c r="EP45" s="170"/>
      <c r="EQ45" s="171"/>
      <c r="ER45" s="169">
        <v>0</v>
      </c>
      <c r="ES45" s="170"/>
      <c r="ET45" s="170"/>
      <c r="EU45" s="170"/>
      <c r="EV45" s="170"/>
      <c r="EW45" s="170"/>
      <c r="EX45" s="170"/>
      <c r="EY45" s="170"/>
      <c r="EZ45" s="170"/>
      <c r="FA45" s="171"/>
      <c r="FB45" s="169">
        <v>26</v>
      </c>
      <c r="FC45" s="170"/>
      <c r="FD45" s="170"/>
      <c r="FE45" s="170"/>
      <c r="FF45" s="170"/>
      <c r="FG45" s="170"/>
      <c r="FH45" s="170"/>
      <c r="FI45" s="170"/>
      <c r="FJ45" s="170"/>
      <c r="FK45" s="171"/>
    </row>
    <row r="46" spans="1:167" ht="11.1" customHeight="1">
      <c r="A46" s="36"/>
      <c r="B46" s="203" t="s">
        <v>637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4"/>
      <c r="AC46" s="173"/>
      <c r="AD46" s="174"/>
      <c r="AE46" s="174"/>
      <c r="AF46" s="174"/>
      <c r="AG46" s="174"/>
      <c r="AH46" s="174"/>
      <c r="AI46" s="174"/>
      <c r="AJ46" s="175"/>
      <c r="AK46" s="201" t="s">
        <v>613</v>
      </c>
      <c r="AL46" s="145"/>
      <c r="AM46" s="145"/>
      <c r="AN46" s="145"/>
      <c r="AO46" s="145"/>
      <c r="AP46" s="145"/>
      <c r="AQ46" s="145"/>
      <c r="AR46" s="145"/>
      <c r="AS46" s="145"/>
      <c r="AT46" s="202"/>
      <c r="AU46" s="169"/>
      <c r="AV46" s="170"/>
      <c r="AW46" s="170"/>
      <c r="AX46" s="170"/>
      <c r="AY46" s="170"/>
      <c r="AZ46" s="170"/>
      <c r="BA46" s="170"/>
      <c r="BB46" s="170"/>
      <c r="BC46" s="170"/>
      <c r="BD46" s="170"/>
      <c r="BE46" s="171"/>
      <c r="BF46" s="169"/>
      <c r="BG46" s="170"/>
      <c r="BH46" s="170"/>
      <c r="BI46" s="170"/>
      <c r="BJ46" s="170"/>
      <c r="BK46" s="170"/>
      <c r="BL46" s="170"/>
      <c r="BM46" s="170"/>
      <c r="BN46" s="170"/>
      <c r="BO46" s="170"/>
      <c r="BP46" s="171"/>
      <c r="BQ46" s="169"/>
      <c r="BR46" s="170"/>
      <c r="BS46" s="170"/>
      <c r="BT46" s="170"/>
      <c r="BU46" s="170"/>
      <c r="BV46" s="170"/>
      <c r="BW46" s="170"/>
      <c r="BX46" s="170"/>
      <c r="BY46" s="170"/>
      <c r="BZ46" s="170"/>
      <c r="CA46" s="171"/>
      <c r="CB46" s="169"/>
      <c r="CC46" s="170"/>
      <c r="CD46" s="170"/>
      <c r="CE46" s="170"/>
      <c r="CF46" s="170"/>
      <c r="CG46" s="170"/>
      <c r="CH46" s="170"/>
      <c r="CI46" s="170"/>
      <c r="CJ46" s="170"/>
      <c r="CK46" s="170"/>
      <c r="CL46" s="171"/>
      <c r="CM46" s="169"/>
      <c r="CN46" s="170"/>
      <c r="CO46" s="170"/>
      <c r="CP46" s="170"/>
      <c r="CQ46" s="170"/>
      <c r="CR46" s="170"/>
      <c r="CS46" s="170"/>
      <c r="CT46" s="170"/>
      <c r="CU46" s="170"/>
      <c r="CV46" s="170"/>
      <c r="CW46" s="171"/>
      <c r="CX46" s="169"/>
      <c r="CY46" s="170"/>
      <c r="CZ46" s="170"/>
      <c r="DA46" s="170"/>
      <c r="DB46" s="170"/>
      <c r="DC46" s="170"/>
      <c r="DD46" s="170"/>
      <c r="DE46" s="170"/>
      <c r="DF46" s="170"/>
      <c r="DG46" s="170"/>
      <c r="DH46" s="171"/>
      <c r="DI46" s="169">
        <v>13</v>
      </c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1"/>
      <c r="DX46" s="169">
        <v>11</v>
      </c>
      <c r="DY46" s="170"/>
      <c r="DZ46" s="170"/>
      <c r="EA46" s="170"/>
      <c r="EB46" s="170"/>
      <c r="EC46" s="170"/>
      <c r="ED46" s="170"/>
      <c r="EE46" s="170"/>
      <c r="EF46" s="170"/>
      <c r="EG46" s="171"/>
      <c r="EH46" s="169">
        <v>0</v>
      </c>
      <c r="EI46" s="170"/>
      <c r="EJ46" s="170"/>
      <c r="EK46" s="170"/>
      <c r="EL46" s="170"/>
      <c r="EM46" s="170"/>
      <c r="EN46" s="170"/>
      <c r="EO46" s="170"/>
      <c r="EP46" s="170"/>
      <c r="EQ46" s="171"/>
      <c r="ER46" s="169">
        <v>0</v>
      </c>
      <c r="ES46" s="170"/>
      <c r="ET46" s="170"/>
      <c r="EU46" s="170"/>
      <c r="EV46" s="170"/>
      <c r="EW46" s="170"/>
      <c r="EX46" s="170"/>
      <c r="EY46" s="170"/>
      <c r="EZ46" s="170"/>
      <c r="FA46" s="171"/>
      <c r="FB46" s="169">
        <v>2</v>
      </c>
      <c r="FC46" s="170"/>
      <c r="FD46" s="170"/>
      <c r="FE46" s="170"/>
      <c r="FF46" s="170"/>
      <c r="FG46" s="170"/>
      <c r="FH46" s="170"/>
      <c r="FI46" s="170"/>
      <c r="FJ46" s="170"/>
      <c r="FK46" s="171"/>
    </row>
    <row r="47" spans="1:167" ht="11.1" customHeight="1">
      <c r="A47" s="36"/>
      <c r="B47" s="203" t="s">
        <v>683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4"/>
      <c r="AC47" s="173"/>
      <c r="AD47" s="174"/>
      <c r="AE47" s="174"/>
      <c r="AF47" s="174"/>
      <c r="AG47" s="174"/>
      <c r="AH47" s="174"/>
      <c r="AI47" s="174"/>
      <c r="AJ47" s="175"/>
      <c r="AK47" s="201" t="s">
        <v>709</v>
      </c>
      <c r="AL47" s="145"/>
      <c r="AM47" s="145"/>
      <c r="AN47" s="145"/>
      <c r="AO47" s="145"/>
      <c r="AP47" s="145"/>
      <c r="AQ47" s="145"/>
      <c r="AR47" s="145"/>
      <c r="AS47" s="145"/>
      <c r="AT47" s="202"/>
      <c r="AU47" s="169"/>
      <c r="AV47" s="170"/>
      <c r="AW47" s="170"/>
      <c r="AX47" s="170"/>
      <c r="AY47" s="170"/>
      <c r="AZ47" s="170"/>
      <c r="BA47" s="170"/>
      <c r="BB47" s="170"/>
      <c r="BC47" s="170"/>
      <c r="BD47" s="170"/>
      <c r="BE47" s="171"/>
      <c r="BF47" s="169">
        <v>36</v>
      </c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169">
        <v>26</v>
      </c>
      <c r="BR47" s="170"/>
      <c r="BS47" s="170"/>
      <c r="BT47" s="170"/>
      <c r="BU47" s="170"/>
      <c r="BV47" s="170"/>
      <c r="BW47" s="170"/>
      <c r="BX47" s="170"/>
      <c r="BY47" s="170"/>
      <c r="BZ47" s="170"/>
      <c r="CA47" s="171"/>
      <c r="CB47" s="169">
        <v>36</v>
      </c>
      <c r="CC47" s="170"/>
      <c r="CD47" s="170"/>
      <c r="CE47" s="170"/>
      <c r="CF47" s="170"/>
      <c r="CG47" s="170"/>
      <c r="CH47" s="170"/>
      <c r="CI47" s="170"/>
      <c r="CJ47" s="170"/>
      <c r="CK47" s="170"/>
      <c r="CL47" s="171"/>
      <c r="CM47" s="169">
        <v>7</v>
      </c>
      <c r="CN47" s="170"/>
      <c r="CO47" s="170"/>
      <c r="CP47" s="170"/>
      <c r="CQ47" s="170"/>
      <c r="CR47" s="170"/>
      <c r="CS47" s="170"/>
      <c r="CT47" s="170"/>
      <c r="CU47" s="170"/>
      <c r="CV47" s="170"/>
      <c r="CW47" s="171"/>
      <c r="CX47" s="169">
        <v>9</v>
      </c>
      <c r="CY47" s="170"/>
      <c r="CZ47" s="170"/>
      <c r="DA47" s="170"/>
      <c r="DB47" s="170"/>
      <c r="DC47" s="170"/>
      <c r="DD47" s="170"/>
      <c r="DE47" s="170"/>
      <c r="DF47" s="170"/>
      <c r="DG47" s="170"/>
      <c r="DH47" s="171"/>
      <c r="DI47" s="169">
        <v>26</v>
      </c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1"/>
      <c r="DX47" s="169">
        <v>17</v>
      </c>
      <c r="DY47" s="170"/>
      <c r="DZ47" s="170"/>
      <c r="EA47" s="170"/>
      <c r="EB47" s="170"/>
      <c r="EC47" s="170"/>
      <c r="ED47" s="170"/>
      <c r="EE47" s="170"/>
      <c r="EF47" s="170"/>
      <c r="EG47" s="171"/>
      <c r="EH47" s="169">
        <v>0</v>
      </c>
      <c r="EI47" s="170"/>
      <c r="EJ47" s="170"/>
      <c r="EK47" s="170"/>
      <c r="EL47" s="170"/>
      <c r="EM47" s="170"/>
      <c r="EN47" s="170"/>
      <c r="EO47" s="170"/>
      <c r="EP47" s="170"/>
      <c r="EQ47" s="171"/>
      <c r="ER47" s="169">
        <v>0</v>
      </c>
      <c r="ES47" s="170"/>
      <c r="ET47" s="170"/>
      <c r="EU47" s="170"/>
      <c r="EV47" s="170"/>
      <c r="EW47" s="170"/>
      <c r="EX47" s="170"/>
      <c r="EY47" s="170"/>
      <c r="EZ47" s="170"/>
      <c r="FA47" s="171"/>
      <c r="FB47" s="169">
        <v>9</v>
      </c>
      <c r="FC47" s="170"/>
      <c r="FD47" s="170"/>
      <c r="FE47" s="170"/>
      <c r="FF47" s="170"/>
      <c r="FG47" s="170"/>
      <c r="FH47" s="170"/>
      <c r="FI47" s="170"/>
      <c r="FJ47" s="170"/>
      <c r="FK47" s="171"/>
    </row>
    <row r="48" spans="1:167" ht="11.1" customHeight="1">
      <c r="A48" s="36"/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5"/>
      <c r="AC48" s="173"/>
      <c r="AD48" s="174"/>
      <c r="AE48" s="174"/>
      <c r="AF48" s="174"/>
      <c r="AG48" s="174"/>
      <c r="AH48" s="174"/>
      <c r="AI48" s="174"/>
      <c r="AJ48" s="175"/>
      <c r="AK48" s="201"/>
      <c r="AL48" s="145"/>
      <c r="AM48" s="145"/>
      <c r="AN48" s="145"/>
      <c r="AO48" s="145"/>
      <c r="AP48" s="145"/>
      <c r="AQ48" s="145"/>
      <c r="AR48" s="145"/>
      <c r="AS48" s="145"/>
      <c r="AT48" s="202"/>
      <c r="AU48" s="169"/>
      <c r="AV48" s="170"/>
      <c r="AW48" s="170"/>
      <c r="AX48" s="170"/>
      <c r="AY48" s="170"/>
      <c r="AZ48" s="170"/>
      <c r="BA48" s="170"/>
      <c r="BB48" s="170"/>
      <c r="BC48" s="170"/>
      <c r="BD48" s="170"/>
      <c r="BE48" s="171"/>
      <c r="BF48" s="169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169"/>
      <c r="BR48" s="170"/>
      <c r="BS48" s="170"/>
      <c r="BT48" s="170"/>
      <c r="BU48" s="170"/>
      <c r="BV48" s="170"/>
      <c r="BW48" s="170"/>
      <c r="BX48" s="170"/>
      <c r="BY48" s="170"/>
      <c r="BZ48" s="170"/>
      <c r="CA48" s="171"/>
      <c r="CB48" s="169"/>
      <c r="CC48" s="170"/>
      <c r="CD48" s="170"/>
      <c r="CE48" s="170"/>
      <c r="CF48" s="170"/>
      <c r="CG48" s="170"/>
      <c r="CH48" s="170"/>
      <c r="CI48" s="170"/>
      <c r="CJ48" s="170"/>
      <c r="CK48" s="170"/>
      <c r="CL48" s="171"/>
      <c r="CM48" s="169"/>
      <c r="CN48" s="170"/>
      <c r="CO48" s="170"/>
      <c r="CP48" s="170"/>
      <c r="CQ48" s="170"/>
      <c r="CR48" s="170"/>
      <c r="CS48" s="170"/>
      <c r="CT48" s="170"/>
      <c r="CU48" s="170"/>
      <c r="CV48" s="170"/>
      <c r="CW48" s="171"/>
      <c r="CX48" s="169"/>
      <c r="CY48" s="170"/>
      <c r="CZ48" s="170"/>
      <c r="DA48" s="170"/>
      <c r="DB48" s="170"/>
      <c r="DC48" s="170"/>
      <c r="DD48" s="170"/>
      <c r="DE48" s="170"/>
      <c r="DF48" s="170"/>
      <c r="DG48" s="170"/>
      <c r="DH48" s="171"/>
      <c r="DI48" s="169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1"/>
      <c r="DX48" s="169"/>
      <c r="DY48" s="170"/>
      <c r="DZ48" s="170"/>
      <c r="EA48" s="170"/>
      <c r="EB48" s="170"/>
      <c r="EC48" s="170"/>
      <c r="ED48" s="170"/>
      <c r="EE48" s="170"/>
      <c r="EF48" s="170"/>
      <c r="EG48" s="171"/>
      <c r="EH48" s="169"/>
      <c r="EI48" s="170"/>
      <c r="EJ48" s="170"/>
      <c r="EK48" s="170"/>
      <c r="EL48" s="170"/>
      <c r="EM48" s="170"/>
      <c r="EN48" s="170"/>
      <c r="EO48" s="170"/>
      <c r="EP48" s="170"/>
      <c r="EQ48" s="171"/>
      <c r="ER48" s="169"/>
      <c r="ES48" s="170"/>
      <c r="ET48" s="170"/>
      <c r="EU48" s="170"/>
      <c r="EV48" s="170"/>
      <c r="EW48" s="170"/>
      <c r="EX48" s="170"/>
      <c r="EY48" s="170"/>
      <c r="EZ48" s="170"/>
      <c r="FA48" s="171"/>
      <c r="FB48" s="169"/>
      <c r="FC48" s="170"/>
      <c r="FD48" s="170"/>
      <c r="FE48" s="170"/>
      <c r="FF48" s="170"/>
      <c r="FG48" s="170"/>
      <c r="FH48" s="170"/>
      <c r="FI48" s="170"/>
      <c r="FJ48" s="170"/>
      <c r="FK48" s="171"/>
    </row>
    <row r="49" spans="1:167" ht="11.1" customHeight="1">
      <c r="A49" s="45"/>
      <c r="B49" s="288" t="s">
        <v>536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9"/>
      <c r="AC49" s="228" t="s">
        <v>41</v>
      </c>
      <c r="AD49" s="229"/>
      <c r="AE49" s="229"/>
      <c r="AF49" s="229"/>
      <c r="AG49" s="229"/>
      <c r="AH49" s="229"/>
      <c r="AI49" s="229"/>
      <c r="AJ49" s="230"/>
      <c r="AK49" s="236" t="s">
        <v>69</v>
      </c>
      <c r="AL49" s="237"/>
      <c r="AM49" s="237"/>
      <c r="AN49" s="237"/>
      <c r="AO49" s="237"/>
      <c r="AP49" s="237"/>
      <c r="AQ49" s="237"/>
      <c r="AR49" s="237"/>
      <c r="AS49" s="237"/>
      <c r="AT49" s="238"/>
      <c r="AU49" s="278">
        <v>0</v>
      </c>
      <c r="AV49" s="277"/>
      <c r="AW49" s="277"/>
      <c r="AX49" s="277"/>
      <c r="AY49" s="277"/>
      <c r="AZ49" s="277"/>
      <c r="BA49" s="277"/>
      <c r="BB49" s="277"/>
      <c r="BC49" s="277"/>
      <c r="BD49" s="277"/>
      <c r="BE49" s="279"/>
      <c r="BF49" s="278">
        <v>3</v>
      </c>
      <c r="BG49" s="277"/>
      <c r="BH49" s="277"/>
      <c r="BI49" s="277"/>
      <c r="BJ49" s="277"/>
      <c r="BK49" s="277"/>
      <c r="BL49" s="277"/>
      <c r="BM49" s="277"/>
      <c r="BN49" s="277"/>
      <c r="BO49" s="277"/>
      <c r="BP49" s="279"/>
      <c r="BQ49" s="278">
        <v>2</v>
      </c>
      <c r="BR49" s="277"/>
      <c r="BS49" s="277"/>
      <c r="BT49" s="277"/>
      <c r="BU49" s="277"/>
      <c r="BV49" s="277"/>
      <c r="BW49" s="277"/>
      <c r="BX49" s="277"/>
      <c r="BY49" s="277"/>
      <c r="BZ49" s="277"/>
      <c r="CA49" s="279"/>
      <c r="CB49" s="278">
        <v>3</v>
      </c>
      <c r="CC49" s="277"/>
      <c r="CD49" s="277"/>
      <c r="CE49" s="277"/>
      <c r="CF49" s="277"/>
      <c r="CG49" s="277"/>
      <c r="CH49" s="277"/>
      <c r="CI49" s="277"/>
      <c r="CJ49" s="277"/>
      <c r="CK49" s="277"/>
      <c r="CL49" s="279"/>
      <c r="CM49" s="278">
        <v>0</v>
      </c>
      <c r="CN49" s="277"/>
      <c r="CO49" s="277"/>
      <c r="CP49" s="277"/>
      <c r="CQ49" s="277"/>
      <c r="CR49" s="277"/>
      <c r="CS49" s="277"/>
      <c r="CT49" s="277"/>
      <c r="CU49" s="277"/>
      <c r="CV49" s="277"/>
      <c r="CW49" s="279"/>
      <c r="CX49" s="278">
        <v>3</v>
      </c>
      <c r="CY49" s="277"/>
      <c r="CZ49" s="277"/>
      <c r="DA49" s="277"/>
      <c r="DB49" s="277"/>
      <c r="DC49" s="277"/>
      <c r="DD49" s="277"/>
      <c r="DE49" s="277"/>
      <c r="DF49" s="277"/>
      <c r="DG49" s="277"/>
      <c r="DH49" s="279"/>
      <c r="DI49" s="278">
        <v>4</v>
      </c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9"/>
      <c r="DX49" s="278">
        <v>4</v>
      </c>
      <c r="DY49" s="277"/>
      <c r="DZ49" s="277"/>
      <c r="EA49" s="277"/>
      <c r="EB49" s="277"/>
      <c r="EC49" s="277"/>
      <c r="ED49" s="277"/>
      <c r="EE49" s="277"/>
      <c r="EF49" s="277"/>
      <c r="EG49" s="279"/>
      <c r="EH49" s="278">
        <v>0</v>
      </c>
      <c r="EI49" s="277"/>
      <c r="EJ49" s="277"/>
      <c r="EK49" s="277"/>
      <c r="EL49" s="277"/>
      <c r="EM49" s="277"/>
      <c r="EN49" s="277"/>
      <c r="EO49" s="277"/>
      <c r="EP49" s="277"/>
      <c r="EQ49" s="279"/>
      <c r="ER49" s="278">
        <v>0</v>
      </c>
      <c r="ES49" s="277"/>
      <c r="ET49" s="277"/>
      <c r="EU49" s="277"/>
      <c r="EV49" s="277"/>
      <c r="EW49" s="277"/>
      <c r="EX49" s="277"/>
      <c r="EY49" s="277"/>
      <c r="EZ49" s="277"/>
      <c r="FA49" s="279"/>
      <c r="FB49" s="278">
        <v>0</v>
      </c>
      <c r="FC49" s="277"/>
      <c r="FD49" s="277"/>
      <c r="FE49" s="277"/>
      <c r="FF49" s="277"/>
      <c r="FG49" s="277"/>
      <c r="FH49" s="277"/>
      <c r="FI49" s="277"/>
      <c r="FJ49" s="277"/>
      <c r="FK49" s="279"/>
    </row>
    <row r="50" spans="1:167" ht="11.1" customHeight="1">
      <c r="A50" s="12"/>
      <c r="B50" s="286" t="s">
        <v>537</v>
      </c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7"/>
      <c r="AC50" s="283"/>
      <c r="AD50" s="284"/>
      <c r="AE50" s="284"/>
      <c r="AF50" s="284"/>
      <c r="AG50" s="284"/>
      <c r="AH50" s="284"/>
      <c r="AI50" s="284"/>
      <c r="AJ50" s="285"/>
      <c r="AK50" s="377"/>
      <c r="AL50" s="378"/>
      <c r="AM50" s="378"/>
      <c r="AN50" s="378"/>
      <c r="AO50" s="378"/>
      <c r="AP50" s="378"/>
      <c r="AQ50" s="378"/>
      <c r="AR50" s="378"/>
      <c r="AS50" s="378"/>
      <c r="AT50" s="379"/>
      <c r="AU50" s="282"/>
      <c r="AV50" s="280"/>
      <c r="AW50" s="280"/>
      <c r="AX50" s="280"/>
      <c r="AY50" s="280"/>
      <c r="AZ50" s="280"/>
      <c r="BA50" s="280"/>
      <c r="BB50" s="280"/>
      <c r="BC50" s="280"/>
      <c r="BD50" s="280"/>
      <c r="BE50" s="281"/>
      <c r="BF50" s="282"/>
      <c r="BG50" s="280"/>
      <c r="BH50" s="280"/>
      <c r="BI50" s="280"/>
      <c r="BJ50" s="280"/>
      <c r="BK50" s="280"/>
      <c r="BL50" s="280"/>
      <c r="BM50" s="280"/>
      <c r="BN50" s="280"/>
      <c r="BO50" s="280"/>
      <c r="BP50" s="281"/>
      <c r="BQ50" s="282"/>
      <c r="BR50" s="280"/>
      <c r="BS50" s="280"/>
      <c r="BT50" s="280"/>
      <c r="BU50" s="280"/>
      <c r="BV50" s="280"/>
      <c r="BW50" s="280"/>
      <c r="BX50" s="280"/>
      <c r="BY50" s="280"/>
      <c r="BZ50" s="280"/>
      <c r="CA50" s="281"/>
      <c r="CB50" s="282"/>
      <c r="CC50" s="280"/>
      <c r="CD50" s="280"/>
      <c r="CE50" s="280"/>
      <c r="CF50" s="280"/>
      <c r="CG50" s="280"/>
      <c r="CH50" s="280"/>
      <c r="CI50" s="280"/>
      <c r="CJ50" s="280"/>
      <c r="CK50" s="280"/>
      <c r="CL50" s="281"/>
      <c r="CM50" s="282"/>
      <c r="CN50" s="280"/>
      <c r="CO50" s="280"/>
      <c r="CP50" s="280"/>
      <c r="CQ50" s="280"/>
      <c r="CR50" s="280"/>
      <c r="CS50" s="280"/>
      <c r="CT50" s="280"/>
      <c r="CU50" s="280"/>
      <c r="CV50" s="280"/>
      <c r="CW50" s="281"/>
      <c r="CX50" s="282"/>
      <c r="CY50" s="280"/>
      <c r="CZ50" s="280"/>
      <c r="DA50" s="280"/>
      <c r="DB50" s="280"/>
      <c r="DC50" s="280"/>
      <c r="DD50" s="280"/>
      <c r="DE50" s="280"/>
      <c r="DF50" s="280"/>
      <c r="DG50" s="280"/>
      <c r="DH50" s="281"/>
      <c r="DI50" s="282"/>
      <c r="DJ50" s="280"/>
      <c r="DK50" s="280"/>
      <c r="DL50" s="280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  <c r="DW50" s="281"/>
      <c r="DX50" s="282"/>
      <c r="DY50" s="280"/>
      <c r="DZ50" s="280"/>
      <c r="EA50" s="280"/>
      <c r="EB50" s="280"/>
      <c r="EC50" s="280"/>
      <c r="ED50" s="280"/>
      <c r="EE50" s="280"/>
      <c r="EF50" s="280"/>
      <c r="EG50" s="281"/>
      <c r="EH50" s="282"/>
      <c r="EI50" s="280"/>
      <c r="EJ50" s="280"/>
      <c r="EK50" s="280"/>
      <c r="EL50" s="280"/>
      <c r="EM50" s="280"/>
      <c r="EN50" s="280"/>
      <c r="EO50" s="280"/>
      <c r="EP50" s="280"/>
      <c r="EQ50" s="281"/>
      <c r="ER50" s="282"/>
      <c r="ES50" s="280"/>
      <c r="ET50" s="280"/>
      <c r="EU50" s="280"/>
      <c r="EV50" s="280"/>
      <c r="EW50" s="280"/>
      <c r="EX50" s="280"/>
      <c r="EY50" s="280"/>
      <c r="EZ50" s="280"/>
      <c r="FA50" s="281"/>
      <c r="FB50" s="282"/>
      <c r="FC50" s="280"/>
      <c r="FD50" s="280"/>
      <c r="FE50" s="280"/>
      <c r="FF50" s="280"/>
      <c r="FG50" s="280"/>
      <c r="FH50" s="280"/>
      <c r="FI50" s="280"/>
      <c r="FJ50" s="280"/>
      <c r="FK50" s="281"/>
    </row>
    <row r="51" spans="1:167" ht="11.1" customHeight="1">
      <c r="A51" s="21"/>
      <c r="B51" s="383" t="s">
        <v>511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4"/>
      <c r="AC51" s="231"/>
      <c r="AD51" s="232"/>
      <c r="AE51" s="232"/>
      <c r="AF51" s="232"/>
      <c r="AG51" s="232"/>
      <c r="AH51" s="232"/>
      <c r="AI51" s="232"/>
      <c r="AJ51" s="233"/>
      <c r="AK51" s="239"/>
      <c r="AL51" s="128"/>
      <c r="AM51" s="128"/>
      <c r="AN51" s="128"/>
      <c r="AO51" s="128"/>
      <c r="AP51" s="128"/>
      <c r="AQ51" s="128"/>
      <c r="AR51" s="128"/>
      <c r="AS51" s="128"/>
      <c r="AT51" s="240"/>
      <c r="AU51" s="274"/>
      <c r="AV51" s="275"/>
      <c r="AW51" s="275"/>
      <c r="AX51" s="275"/>
      <c r="AY51" s="275"/>
      <c r="AZ51" s="275"/>
      <c r="BA51" s="275"/>
      <c r="BB51" s="275"/>
      <c r="BC51" s="275"/>
      <c r="BD51" s="275"/>
      <c r="BE51" s="276"/>
      <c r="BF51" s="274"/>
      <c r="BG51" s="275"/>
      <c r="BH51" s="275"/>
      <c r="BI51" s="275"/>
      <c r="BJ51" s="275"/>
      <c r="BK51" s="275"/>
      <c r="BL51" s="275"/>
      <c r="BM51" s="275"/>
      <c r="BN51" s="275"/>
      <c r="BO51" s="275"/>
      <c r="BP51" s="276"/>
      <c r="BQ51" s="274"/>
      <c r="BR51" s="275"/>
      <c r="BS51" s="275"/>
      <c r="BT51" s="275"/>
      <c r="BU51" s="275"/>
      <c r="BV51" s="275"/>
      <c r="BW51" s="275"/>
      <c r="BX51" s="275"/>
      <c r="BY51" s="275"/>
      <c r="BZ51" s="275"/>
      <c r="CA51" s="276"/>
      <c r="CB51" s="274"/>
      <c r="CC51" s="275"/>
      <c r="CD51" s="275"/>
      <c r="CE51" s="275"/>
      <c r="CF51" s="275"/>
      <c r="CG51" s="275"/>
      <c r="CH51" s="275"/>
      <c r="CI51" s="275"/>
      <c r="CJ51" s="275"/>
      <c r="CK51" s="275"/>
      <c r="CL51" s="276"/>
      <c r="CM51" s="274"/>
      <c r="CN51" s="275"/>
      <c r="CO51" s="275"/>
      <c r="CP51" s="275"/>
      <c r="CQ51" s="275"/>
      <c r="CR51" s="275"/>
      <c r="CS51" s="275"/>
      <c r="CT51" s="275"/>
      <c r="CU51" s="275"/>
      <c r="CV51" s="275"/>
      <c r="CW51" s="276"/>
      <c r="CX51" s="274"/>
      <c r="CY51" s="275"/>
      <c r="CZ51" s="275"/>
      <c r="DA51" s="275"/>
      <c r="DB51" s="275"/>
      <c r="DC51" s="275"/>
      <c r="DD51" s="275"/>
      <c r="DE51" s="275"/>
      <c r="DF51" s="275"/>
      <c r="DG51" s="275"/>
      <c r="DH51" s="276"/>
      <c r="DI51" s="274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6"/>
      <c r="DX51" s="274"/>
      <c r="DY51" s="275"/>
      <c r="DZ51" s="275"/>
      <c r="EA51" s="275"/>
      <c r="EB51" s="275"/>
      <c r="EC51" s="275"/>
      <c r="ED51" s="275"/>
      <c r="EE51" s="275"/>
      <c r="EF51" s="275"/>
      <c r="EG51" s="276"/>
      <c r="EH51" s="274"/>
      <c r="EI51" s="275"/>
      <c r="EJ51" s="275"/>
      <c r="EK51" s="275"/>
      <c r="EL51" s="275"/>
      <c r="EM51" s="275"/>
      <c r="EN51" s="275"/>
      <c r="EO51" s="275"/>
      <c r="EP51" s="275"/>
      <c r="EQ51" s="276"/>
      <c r="ER51" s="274"/>
      <c r="ES51" s="275"/>
      <c r="ET51" s="275"/>
      <c r="EU51" s="275"/>
      <c r="EV51" s="275"/>
      <c r="EW51" s="275"/>
      <c r="EX51" s="275"/>
      <c r="EY51" s="275"/>
      <c r="EZ51" s="275"/>
      <c r="FA51" s="276"/>
      <c r="FB51" s="274"/>
      <c r="FC51" s="275"/>
      <c r="FD51" s="275"/>
      <c r="FE51" s="275"/>
      <c r="FF51" s="275"/>
      <c r="FG51" s="275"/>
      <c r="FH51" s="275"/>
      <c r="FI51" s="275"/>
      <c r="FJ51" s="275"/>
      <c r="FK51" s="276"/>
    </row>
    <row r="52" spans="1:167" ht="11.1" customHeight="1">
      <c r="A52" s="225" t="s">
        <v>534</v>
      </c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7"/>
      <c r="AC52" s="228"/>
      <c r="AD52" s="229"/>
      <c r="AE52" s="229"/>
      <c r="AF52" s="229"/>
      <c r="AG52" s="229"/>
      <c r="AH52" s="229"/>
      <c r="AI52" s="229"/>
      <c r="AJ52" s="230"/>
      <c r="AK52" s="236"/>
      <c r="AL52" s="237"/>
      <c r="AM52" s="237"/>
      <c r="AN52" s="237"/>
      <c r="AO52" s="237"/>
      <c r="AP52" s="237"/>
      <c r="AQ52" s="237"/>
      <c r="AR52" s="237"/>
      <c r="AS52" s="237"/>
      <c r="AT52" s="238"/>
      <c r="AU52" s="278"/>
      <c r="AV52" s="277"/>
      <c r="AW52" s="277"/>
      <c r="AX52" s="277"/>
      <c r="AY52" s="277"/>
      <c r="AZ52" s="277"/>
      <c r="BA52" s="277"/>
      <c r="BB52" s="277"/>
      <c r="BC52" s="277"/>
      <c r="BD52" s="277"/>
      <c r="BE52" s="279"/>
      <c r="BF52" s="278"/>
      <c r="BG52" s="277"/>
      <c r="BH52" s="277"/>
      <c r="BI52" s="277"/>
      <c r="BJ52" s="277"/>
      <c r="BK52" s="277"/>
      <c r="BL52" s="277"/>
      <c r="BM52" s="277"/>
      <c r="BN52" s="277"/>
      <c r="BO52" s="277"/>
      <c r="BP52" s="279"/>
      <c r="BQ52" s="278"/>
      <c r="BR52" s="277"/>
      <c r="BS52" s="277"/>
      <c r="BT52" s="277"/>
      <c r="BU52" s="277"/>
      <c r="BV52" s="277"/>
      <c r="BW52" s="277"/>
      <c r="BX52" s="277"/>
      <c r="BY52" s="277"/>
      <c r="BZ52" s="277"/>
      <c r="CA52" s="279"/>
      <c r="CB52" s="278"/>
      <c r="CC52" s="277"/>
      <c r="CD52" s="277"/>
      <c r="CE52" s="277"/>
      <c r="CF52" s="277"/>
      <c r="CG52" s="277"/>
      <c r="CH52" s="277"/>
      <c r="CI52" s="277"/>
      <c r="CJ52" s="277"/>
      <c r="CK52" s="277"/>
      <c r="CL52" s="279"/>
      <c r="CM52" s="278"/>
      <c r="CN52" s="277"/>
      <c r="CO52" s="277"/>
      <c r="CP52" s="277"/>
      <c r="CQ52" s="277"/>
      <c r="CR52" s="277"/>
      <c r="CS52" s="277"/>
      <c r="CT52" s="277"/>
      <c r="CU52" s="277"/>
      <c r="CV52" s="277"/>
      <c r="CW52" s="279"/>
      <c r="CX52" s="278"/>
      <c r="CY52" s="277"/>
      <c r="CZ52" s="277"/>
      <c r="DA52" s="277"/>
      <c r="DB52" s="277"/>
      <c r="DC52" s="277"/>
      <c r="DD52" s="277"/>
      <c r="DE52" s="277"/>
      <c r="DF52" s="277"/>
      <c r="DG52" s="277"/>
      <c r="DH52" s="279"/>
      <c r="DI52" s="278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9"/>
      <c r="DX52" s="278"/>
      <c r="DY52" s="277"/>
      <c r="DZ52" s="277"/>
      <c r="EA52" s="277"/>
      <c r="EB52" s="277"/>
      <c r="EC52" s="277"/>
      <c r="ED52" s="277"/>
      <c r="EE52" s="277"/>
      <c r="EF52" s="277"/>
      <c r="EG52" s="279"/>
      <c r="EH52" s="278"/>
      <c r="EI52" s="277"/>
      <c r="EJ52" s="277"/>
      <c r="EK52" s="277"/>
      <c r="EL52" s="277"/>
      <c r="EM52" s="277"/>
      <c r="EN52" s="277"/>
      <c r="EO52" s="277"/>
      <c r="EP52" s="277"/>
      <c r="EQ52" s="279"/>
      <c r="ER52" s="278"/>
      <c r="ES52" s="277"/>
      <c r="ET52" s="277"/>
      <c r="EU52" s="277"/>
      <c r="EV52" s="277"/>
      <c r="EW52" s="277"/>
      <c r="EX52" s="277"/>
      <c r="EY52" s="277"/>
      <c r="EZ52" s="277"/>
      <c r="FA52" s="279"/>
      <c r="FB52" s="278"/>
      <c r="FC52" s="277"/>
      <c r="FD52" s="277"/>
      <c r="FE52" s="277"/>
      <c r="FF52" s="277"/>
      <c r="FG52" s="277"/>
      <c r="FH52" s="277"/>
      <c r="FI52" s="277"/>
      <c r="FJ52" s="277"/>
      <c r="FK52" s="279"/>
    </row>
    <row r="53" spans="1:167" ht="11.1" customHeight="1">
      <c r="A53" s="380" t="s">
        <v>535</v>
      </c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2"/>
      <c r="AC53" s="283"/>
      <c r="AD53" s="284"/>
      <c r="AE53" s="284"/>
      <c r="AF53" s="284"/>
      <c r="AG53" s="284"/>
      <c r="AH53" s="284"/>
      <c r="AI53" s="284"/>
      <c r="AJ53" s="285"/>
      <c r="AK53" s="377"/>
      <c r="AL53" s="378"/>
      <c r="AM53" s="378"/>
      <c r="AN53" s="378"/>
      <c r="AO53" s="378"/>
      <c r="AP53" s="378"/>
      <c r="AQ53" s="378"/>
      <c r="AR53" s="378"/>
      <c r="AS53" s="378"/>
      <c r="AT53" s="379"/>
      <c r="AU53" s="282"/>
      <c r="AV53" s="280"/>
      <c r="AW53" s="280"/>
      <c r="AX53" s="280"/>
      <c r="AY53" s="280"/>
      <c r="AZ53" s="280"/>
      <c r="BA53" s="280"/>
      <c r="BB53" s="280"/>
      <c r="BC53" s="280"/>
      <c r="BD53" s="280"/>
      <c r="BE53" s="281"/>
      <c r="BF53" s="282"/>
      <c r="BG53" s="280"/>
      <c r="BH53" s="280"/>
      <c r="BI53" s="280"/>
      <c r="BJ53" s="280"/>
      <c r="BK53" s="280"/>
      <c r="BL53" s="280"/>
      <c r="BM53" s="280"/>
      <c r="BN53" s="280"/>
      <c r="BO53" s="280"/>
      <c r="BP53" s="281"/>
      <c r="BQ53" s="282"/>
      <c r="BR53" s="280"/>
      <c r="BS53" s="280"/>
      <c r="BT53" s="280"/>
      <c r="BU53" s="280"/>
      <c r="BV53" s="280"/>
      <c r="BW53" s="280"/>
      <c r="BX53" s="280"/>
      <c r="BY53" s="280"/>
      <c r="BZ53" s="280"/>
      <c r="CA53" s="281"/>
      <c r="CB53" s="282"/>
      <c r="CC53" s="280"/>
      <c r="CD53" s="280"/>
      <c r="CE53" s="280"/>
      <c r="CF53" s="280"/>
      <c r="CG53" s="280"/>
      <c r="CH53" s="280"/>
      <c r="CI53" s="280"/>
      <c r="CJ53" s="280"/>
      <c r="CK53" s="280"/>
      <c r="CL53" s="281"/>
      <c r="CM53" s="282"/>
      <c r="CN53" s="280"/>
      <c r="CO53" s="280"/>
      <c r="CP53" s="280"/>
      <c r="CQ53" s="280"/>
      <c r="CR53" s="280"/>
      <c r="CS53" s="280"/>
      <c r="CT53" s="280"/>
      <c r="CU53" s="280"/>
      <c r="CV53" s="280"/>
      <c r="CW53" s="281"/>
      <c r="CX53" s="282"/>
      <c r="CY53" s="280"/>
      <c r="CZ53" s="280"/>
      <c r="DA53" s="280"/>
      <c r="DB53" s="280"/>
      <c r="DC53" s="280"/>
      <c r="DD53" s="280"/>
      <c r="DE53" s="280"/>
      <c r="DF53" s="280"/>
      <c r="DG53" s="280"/>
      <c r="DH53" s="281"/>
      <c r="DI53" s="282"/>
      <c r="DJ53" s="280"/>
      <c r="DK53" s="280"/>
      <c r="DL53" s="280"/>
      <c r="DM53" s="280"/>
      <c r="DN53" s="280"/>
      <c r="DO53" s="280"/>
      <c r="DP53" s="280"/>
      <c r="DQ53" s="280"/>
      <c r="DR53" s="280"/>
      <c r="DS53" s="280"/>
      <c r="DT53" s="280"/>
      <c r="DU53" s="280"/>
      <c r="DV53" s="280"/>
      <c r="DW53" s="281"/>
      <c r="DX53" s="282"/>
      <c r="DY53" s="280"/>
      <c r="DZ53" s="280"/>
      <c r="EA53" s="280"/>
      <c r="EB53" s="280"/>
      <c r="EC53" s="280"/>
      <c r="ED53" s="280"/>
      <c r="EE53" s="280"/>
      <c r="EF53" s="280"/>
      <c r="EG53" s="281"/>
      <c r="EH53" s="282"/>
      <c r="EI53" s="280"/>
      <c r="EJ53" s="280"/>
      <c r="EK53" s="280"/>
      <c r="EL53" s="280"/>
      <c r="EM53" s="280"/>
      <c r="EN53" s="280"/>
      <c r="EO53" s="280"/>
      <c r="EP53" s="280"/>
      <c r="EQ53" s="281"/>
      <c r="ER53" s="282"/>
      <c r="ES53" s="280"/>
      <c r="ET53" s="280"/>
      <c r="EU53" s="280"/>
      <c r="EV53" s="280"/>
      <c r="EW53" s="280"/>
      <c r="EX53" s="280"/>
      <c r="EY53" s="280"/>
      <c r="EZ53" s="280"/>
      <c r="FA53" s="281"/>
      <c r="FB53" s="282"/>
      <c r="FC53" s="280"/>
      <c r="FD53" s="280"/>
      <c r="FE53" s="280"/>
      <c r="FF53" s="280"/>
      <c r="FG53" s="280"/>
      <c r="FH53" s="280"/>
      <c r="FI53" s="280"/>
      <c r="FJ53" s="280"/>
      <c r="FK53" s="281"/>
    </row>
    <row r="54" spans="1:167" ht="11.1" customHeight="1">
      <c r="A54" s="29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5"/>
      <c r="AC54" s="231"/>
      <c r="AD54" s="232"/>
      <c r="AE54" s="232"/>
      <c r="AF54" s="232"/>
      <c r="AG54" s="232"/>
      <c r="AH54" s="232"/>
      <c r="AI54" s="232"/>
      <c r="AJ54" s="233"/>
      <c r="AK54" s="239"/>
      <c r="AL54" s="128"/>
      <c r="AM54" s="128"/>
      <c r="AN54" s="128"/>
      <c r="AO54" s="128"/>
      <c r="AP54" s="128"/>
      <c r="AQ54" s="128"/>
      <c r="AR54" s="128"/>
      <c r="AS54" s="128"/>
      <c r="AT54" s="240"/>
      <c r="AU54" s="274"/>
      <c r="AV54" s="275"/>
      <c r="AW54" s="275"/>
      <c r="AX54" s="275"/>
      <c r="AY54" s="275"/>
      <c r="AZ54" s="275"/>
      <c r="BA54" s="275"/>
      <c r="BB54" s="275"/>
      <c r="BC54" s="275"/>
      <c r="BD54" s="275"/>
      <c r="BE54" s="276"/>
      <c r="BF54" s="274"/>
      <c r="BG54" s="275"/>
      <c r="BH54" s="275"/>
      <c r="BI54" s="275"/>
      <c r="BJ54" s="275"/>
      <c r="BK54" s="275"/>
      <c r="BL54" s="275"/>
      <c r="BM54" s="275"/>
      <c r="BN54" s="275"/>
      <c r="BO54" s="275"/>
      <c r="BP54" s="276"/>
      <c r="BQ54" s="274"/>
      <c r="BR54" s="275"/>
      <c r="BS54" s="275"/>
      <c r="BT54" s="275"/>
      <c r="BU54" s="275"/>
      <c r="BV54" s="275"/>
      <c r="BW54" s="275"/>
      <c r="BX54" s="275"/>
      <c r="BY54" s="275"/>
      <c r="BZ54" s="275"/>
      <c r="CA54" s="276"/>
      <c r="CB54" s="274"/>
      <c r="CC54" s="275"/>
      <c r="CD54" s="275"/>
      <c r="CE54" s="275"/>
      <c r="CF54" s="275"/>
      <c r="CG54" s="275"/>
      <c r="CH54" s="275"/>
      <c r="CI54" s="275"/>
      <c r="CJ54" s="275"/>
      <c r="CK54" s="275"/>
      <c r="CL54" s="276"/>
      <c r="CM54" s="274"/>
      <c r="CN54" s="275"/>
      <c r="CO54" s="275"/>
      <c r="CP54" s="275"/>
      <c r="CQ54" s="275"/>
      <c r="CR54" s="275"/>
      <c r="CS54" s="275"/>
      <c r="CT54" s="275"/>
      <c r="CU54" s="275"/>
      <c r="CV54" s="275"/>
      <c r="CW54" s="276"/>
      <c r="CX54" s="274"/>
      <c r="CY54" s="275"/>
      <c r="CZ54" s="275"/>
      <c r="DA54" s="275"/>
      <c r="DB54" s="275"/>
      <c r="DC54" s="275"/>
      <c r="DD54" s="275"/>
      <c r="DE54" s="275"/>
      <c r="DF54" s="275"/>
      <c r="DG54" s="275"/>
      <c r="DH54" s="276"/>
      <c r="DI54" s="274"/>
      <c r="DJ54" s="275"/>
      <c r="DK54" s="275"/>
      <c r="DL54" s="275"/>
      <c r="DM54" s="275"/>
      <c r="DN54" s="275"/>
      <c r="DO54" s="275"/>
      <c r="DP54" s="275"/>
      <c r="DQ54" s="275"/>
      <c r="DR54" s="275"/>
      <c r="DS54" s="275"/>
      <c r="DT54" s="275"/>
      <c r="DU54" s="275"/>
      <c r="DV54" s="275"/>
      <c r="DW54" s="276"/>
      <c r="DX54" s="274"/>
      <c r="DY54" s="275"/>
      <c r="DZ54" s="275"/>
      <c r="EA54" s="275"/>
      <c r="EB54" s="275"/>
      <c r="EC54" s="275"/>
      <c r="ED54" s="275"/>
      <c r="EE54" s="275"/>
      <c r="EF54" s="275"/>
      <c r="EG54" s="276"/>
      <c r="EH54" s="274"/>
      <c r="EI54" s="275"/>
      <c r="EJ54" s="275"/>
      <c r="EK54" s="275"/>
      <c r="EL54" s="275"/>
      <c r="EM54" s="275"/>
      <c r="EN54" s="275"/>
      <c r="EO54" s="275"/>
      <c r="EP54" s="275"/>
      <c r="EQ54" s="276"/>
      <c r="ER54" s="274"/>
      <c r="ES54" s="275"/>
      <c r="ET54" s="275"/>
      <c r="EU54" s="275"/>
      <c r="EV54" s="275"/>
      <c r="EW54" s="275"/>
      <c r="EX54" s="275"/>
      <c r="EY54" s="275"/>
      <c r="EZ54" s="275"/>
      <c r="FA54" s="276"/>
      <c r="FB54" s="274"/>
      <c r="FC54" s="275"/>
      <c r="FD54" s="275"/>
      <c r="FE54" s="275"/>
      <c r="FF54" s="275"/>
      <c r="FG54" s="275"/>
      <c r="FH54" s="275"/>
      <c r="FI54" s="275"/>
      <c r="FJ54" s="275"/>
      <c r="FK54" s="276"/>
    </row>
    <row r="55" spans="1:167" ht="11.1" customHeight="1">
      <c r="A55" s="29"/>
      <c r="B55" s="203" t="s">
        <v>735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4"/>
      <c r="AC55" s="173"/>
      <c r="AD55" s="174"/>
      <c r="AE55" s="174"/>
      <c r="AF55" s="174"/>
      <c r="AG55" s="174"/>
      <c r="AH55" s="174"/>
      <c r="AI55" s="174"/>
      <c r="AJ55" s="175"/>
      <c r="AK55" s="201" t="s">
        <v>611</v>
      </c>
      <c r="AL55" s="145"/>
      <c r="AM55" s="145"/>
      <c r="AN55" s="145"/>
      <c r="AO55" s="145"/>
      <c r="AP55" s="145"/>
      <c r="AQ55" s="145"/>
      <c r="AR55" s="145"/>
      <c r="AS55" s="145"/>
      <c r="AT55" s="202"/>
      <c r="AU55" s="169"/>
      <c r="AV55" s="170"/>
      <c r="AW55" s="170"/>
      <c r="AX55" s="170"/>
      <c r="AY55" s="170"/>
      <c r="AZ55" s="170"/>
      <c r="BA55" s="170"/>
      <c r="BB55" s="170"/>
      <c r="BC55" s="170"/>
      <c r="BD55" s="170"/>
      <c r="BE55" s="171"/>
      <c r="BF55" s="169"/>
      <c r="BG55" s="170"/>
      <c r="BH55" s="170"/>
      <c r="BI55" s="170"/>
      <c r="BJ55" s="170"/>
      <c r="BK55" s="170"/>
      <c r="BL55" s="170"/>
      <c r="BM55" s="170"/>
      <c r="BN55" s="170"/>
      <c r="BO55" s="170"/>
      <c r="BP55" s="171"/>
      <c r="BQ55" s="169"/>
      <c r="BR55" s="170"/>
      <c r="BS55" s="170"/>
      <c r="BT55" s="170"/>
      <c r="BU55" s="170"/>
      <c r="BV55" s="170"/>
      <c r="BW55" s="170"/>
      <c r="BX55" s="170"/>
      <c r="BY55" s="170"/>
      <c r="BZ55" s="170"/>
      <c r="CA55" s="171"/>
      <c r="CB55" s="169"/>
      <c r="CC55" s="170"/>
      <c r="CD55" s="170"/>
      <c r="CE55" s="170"/>
      <c r="CF55" s="170"/>
      <c r="CG55" s="170"/>
      <c r="CH55" s="170"/>
      <c r="CI55" s="170"/>
      <c r="CJ55" s="170"/>
      <c r="CK55" s="170"/>
      <c r="CL55" s="171"/>
      <c r="CM55" s="169"/>
      <c r="CN55" s="170"/>
      <c r="CO55" s="170"/>
      <c r="CP55" s="170"/>
      <c r="CQ55" s="170"/>
      <c r="CR55" s="170"/>
      <c r="CS55" s="170"/>
      <c r="CT55" s="170"/>
      <c r="CU55" s="170"/>
      <c r="CV55" s="170"/>
      <c r="CW55" s="171"/>
      <c r="CX55" s="169"/>
      <c r="CY55" s="170"/>
      <c r="CZ55" s="170"/>
      <c r="DA55" s="170"/>
      <c r="DB55" s="170"/>
      <c r="DC55" s="170"/>
      <c r="DD55" s="170"/>
      <c r="DE55" s="170"/>
      <c r="DF55" s="170"/>
      <c r="DG55" s="170"/>
      <c r="DH55" s="171"/>
      <c r="DI55" s="169">
        <v>2</v>
      </c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1"/>
      <c r="DX55" s="169">
        <v>2</v>
      </c>
      <c r="DY55" s="170"/>
      <c r="DZ55" s="170"/>
      <c r="EA55" s="170"/>
      <c r="EB55" s="170"/>
      <c r="EC55" s="170"/>
      <c r="ED55" s="170"/>
      <c r="EE55" s="170"/>
      <c r="EF55" s="170"/>
      <c r="EG55" s="171"/>
      <c r="EH55" s="169"/>
      <c r="EI55" s="170"/>
      <c r="EJ55" s="170"/>
      <c r="EK55" s="170"/>
      <c r="EL55" s="170"/>
      <c r="EM55" s="170"/>
      <c r="EN55" s="170"/>
      <c r="EO55" s="170"/>
      <c r="EP55" s="170"/>
      <c r="EQ55" s="171"/>
      <c r="ER55" s="169"/>
      <c r="ES55" s="170"/>
      <c r="ET55" s="170"/>
      <c r="EU55" s="170"/>
      <c r="EV55" s="170"/>
      <c r="EW55" s="170"/>
      <c r="EX55" s="170"/>
      <c r="EY55" s="170"/>
      <c r="EZ55" s="170"/>
      <c r="FA55" s="171"/>
      <c r="FB55" s="169">
        <v>0</v>
      </c>
      <c r="FC55" s="170"/>
      <c r="FD55" s="170"/>
      <c r="FE55" s="170"/>
      <c r="FF55" s="170"/>
      <c r="FG55" s="170"/>
      <c r="FH55" s="170"/>
      <c r="FI55" s="170"/>
      <c r="FJ55" s="170"/>
      <c r="FK55" s="171"/>
    </row>
    <row r="56" spans="1:167" ht="11.1" customHeight="1">
      <c r="A56" s="36"/>
      <c r="B56" s="203" t="s">
        <v>583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4"/>
      <c r="AC56" s="173"/>
      <c r="AD56" s="174"/>
      <c r="AE56" s="174"/>
      <c r="AF56" s="174"/>
      <c r="AG56" s="174"/>
      <c r="AH56" s="174"/>
      <c r="AI56" s="174"/>
      <c r="AJ56" s="175"/>
      <c r="AK56" s="201" t="s">
        <v>611</v>
      </c>
      <c r="AL56" s="145"/>
      <c r="AM56" s="145"/>
      <c r="AN56" s="145"/>
      <c r="AO56" s="145"/>
      <c r="AP56" s="145"/>
      <c r="AQ56" s="145"/>
      <c r="AR56" s="145"/>
      <c r="AS56" s="145"/>
      <c r="AT56" s="202"/>
      <c r="AU56" s="169">
        <v>0</v>
      </c>
      <c r="AV56" s="170"/>
      <c r="AW56" s="170"/>
      <c r="AX56" s="170"/>
      <c r="AY56" s="170"/>
      <c r="AZ56" s="170"/>
      <c r="BA56" s="170"/>
      <c r="BB56" s="170"/>
      <c r="BC56" s="170"/>
      <c r="BD56" s="170"/>
      <c r="BE56" s="171"/>
      <c r="BF56" s="169">
        <v>3</v>
      </c>
      <c r="BG56" s="170"/>
      <c r="BH56" s="170"/>
      <c r="BI56" s="170"/>
      <c r="BJ56" s="170"/>
      <c r="BK56" s="170"/>
      <c r="BL56" s="170"/>
      <c r="BM56" s="170"/>
      <c r="BN56" s="170"/>
      <c r="BO56" s="170"/>
      <c r="BP56" s="171"/>
      <c r="BQ56" s="169">
        <v>2</v>
      </c>
      <c r="BR56" s="170"/>
      <c r="BS56" s="170"/>
      <c r="BT56" s="170"/>
      <c r="BU56" s="170"/>
      <c r="BV56" s="170"/>
      <c r="BW56" s="170"/>
      <c r="BX56" s="170"/>
      <c r="BY56" s="170"/>
      <c r="BZ56" s="170"/>
      <c r="CA56" s="171"/>
      <c r="CB56" s="169">
        <v>3</v>
      </c>
      <c r="CC56" s="170"/>
      <c r="CD56" s="170"/>
      <c r="CE56" s="170"/>
      <c r="CF56" s="170"/>
      <c r="CG56" s="170"/>
      <c r="CH56" s="170"/>
      <c r="CI56" s="170"/>
      <c r="CJ56" s="170"/>
      <c r="CK56" s="170"/>
      <c r="CL56" s="171"/>
      <c r="CM56" s="169">
        <v>0</v>
      </c>
      <c r="CN56" s="170"/>
      <c r="CO56" s="170"/>
      <c r="CP56" s="170"/>
      <c r="CQ56" s="170"/>
      <c r="CR56" s="170"/>
      <c r="CS56" s="170"/>
      <c r="CT56" s="170"/>
      <c r="CU56" s="170"/>
      <c r="CV56" s="170"/>
      <c r="CW56" s="171"/>
      <c r="CX56" s="169">
        <v>3</v>
      </c>
      <c r="CY56" s="170"/>
      <c r="CZ56" s="170"/>
      <c r="DA56" s="170"/>
      <c r="DB56" s="170"/>
      <c r="DC56" s="170"/>
      <c r="DD56" s="170"/>
      <c r="DE56" s="170"/>
      <c r="DF56" s="170"/>
      <c r="DG56" s="170"/>
      <c r="DH56" s="171"/>
      <c r="DI56" s="169">
        <v>2</v>
      </c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1"/>
      <c r="DX56" s="169">
        <v>2</v>
      </c>
      <c r="DY56" s="170"/>
      <c r="DZ56" s="170"/>
      <c r="EA56" s="170"/>
      <c r="EB56" s="170"/>
      <c r="EC56" s="170"/>
      <c r="ED56" s="170"/>
      <c r="EE56" s="170"/>
      <c r="EF56" s="170"/>
      <c r="EG56" s="171"/>
      <c r="EH56" s="169">
        <v>0</v>
      </c>
      <c r="EI56" s="170"/>
      <c r="EJ56" s="170"/>
      <c r="EK56" s="170"/>
      <c r="EL56" s="170"/>
      <c r="EM56" s="170"/>
      <c r="EN56" s="170"/>
      <c r="EO56" s="170"/>
      <c r="EP56" s="170"/>
      <c r="EQ56" s="171"/>
      <c r="ER56" s="169">
        <v>0</v>
      </c>
      <c r="ES56" s="170"/>
      <c r="ET56" s="170"/>
      <c r="EU56" s="170"/>
      <c r="EV56" s="170"/>
      <c r="EW56" s="170"/>
      <c r="EX56" s="170"/>
      <c r="EY56" s="170"/>
      <c r="EZ56" s="170"/>
      <c r="FA56" s="171"/>
      <c r="FB56" s="169">
        <v>0</v>
      </c>
      <c r="FC56" s="170"/>
      <c r="FD56" s="170"/>
      <c r="FE56" s="170"/>
      <c r="FF56" s="170"/>
      <c r="FG56" s="170"/>
      <c r="FH56" s="170"/>
      <c r="FI56" s="170"/>
      <c r="FJ56" s="170"/>
      <c r="FK56" s="171"/>
    </row>
    <row r="57" spans="1:167" s="55" customFormat="1" ht="11.1" customHeight="1">
      <c r="A57" s="61"/>
      <c r="B57" s="314" t="s">
        <v>260</v>
      </c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5"/>
      <c r="AC57" s="305" t="s">
        <v>42</v>
      </c>
      <c r="AD57" s="306"/>
      <c r="AE57" s="306"/>
      <c r="AF57" s="306"/>
      <c r="AG57" s="306"/>
      <c r="AH57" s="306"/>
      <c r="AI57" s="306"/>
      <c r="AJ57" s="307"/>
      <c r="AK57" s="305" t="s">
        <v>69</v>
      </c>
      <c r="AL57" s="306"/>
      <c r="AM57" s="306"/>
      <c r="AN57" s="306"/>
      <c r="AO57" s="306"/>
      <c r="AP57" s="306"/>
      <c r="AQ57" s="306"/>
      <c r="AR57" s="306"/>
      <c r="AS57" s="306"/>
      <c r="AT57" s="307"/>
      <c r="AU57" s="320">
        <f>SUM(AU62:BE68)</f>
        <v>0</v>
      </c>
      <c r="AV57" s="321"/>
      <c r="AW57" s="321"/>
      <c r="AX57" s="321"/>
      <c r="AY57" s="321"/>
      <c r="AZ57" s="321"/>
      <c r="BA57" s="321"/>
      <c r="BB57" s="321"/>
      <c r="BC57" s="321"/>
      <c r="BD57" s="321"/>
      <c r="BE57" s="322"/>
      <c r="BF57" s="320">
        <f>SUM(BF62:BP68)</f>
        <v>420</v>
      </c>
      <c r="BG57" s="321"/>
      <c r="BH57" s="321"/>
      <c r="BI57" s="321"/>
      <c r="BJ57" s="321"/>
      <c r="BK57" s="321"/>
      <c r="BL57" s="321"/>
      <c r="BM57" s="321"/>
      <c r="BN57" s="321"/>
      <c r="BO57" s="321"/>
      <c r="BP57" s="322"/>
      <c r="BQ57" s="320">
        <f>SUM(BQ62:CA68)</f>
        <v>22</v>
      </c>
      <c r="BR57" s="321"/>
      <c r="BS57" s="321"/>
      <c r="BT57" s="321"/>
      <c r="BU57" s="321"/>
      <c r="BV57" s="321"/>
      <c r="BW57" s="321"/>
      <c r="BX57" s="321"/>
      <c r="BY57" s="321"/>
      <c r="BZ57" s="321"/>
      <c r="CA57" s="322"/>
      <c r="CB57" s="320">
        <f>SUM(CB62:CL68)</f>
        <v>420</v>
      </c>
      <c r="CC57" s="321"/>
      <c r="CD57" s="321"/>
      <c r="CE57" s="321"/>
      <c r="CF57" s="321"/>
      <c r="CG57" s="321"/>
      <c r="CH57" s="321"/>
      <c r="CI57" s="321"/>
      <c r="CJ57" s="321"/>
      <c r="CK57" s="321"/>
      <c r="CL57" s="322"/>
      <c r="CM57" s="320">
        <f>SUM(CM62:CW68)</f>
        <v>181</v>
      </c>
      <c r="CN57" s="321"/>
      <c r="CO57" s="321"/>
      <c r="CP57" s="321"/>
      <c r="CQ57" s="321"/>
      <c r="CR57" s="321"/>
      <c r="CS57" s="321"/>
      <c r="CT57" s="321"/>
      <c r="CU57" s="321"/>
      <c r="CV57" s="321"/>
      <c r="CW57" s="322"/>
      <c r="CX57" s="320">
        <f>SUM(CX62:DH68)</f>
        <v>254</v>
      </c>
      <c r="CY57" s="321"/>
      <c r="CZ57" s="321"/>
      <c r="DA57" s="321"/>
      <c r="DB57" s="321"/>
      <c r="DC57" s="321"/>
      <c r="DD57" s="321"/>
      <c r="DE57" s="321"/>
      <c r="DF57" s="321"/>
      <c r="DG57" s="321"/>
      <c r="DH57" s="322"/>
      <c r="DI57" s="320">
        <f>SUM(DI62:DW68)</f>
        <v>635</v>
      </c>
      <c r="DJ57" s="321"/>
      <c r="DK57" s="321"/>
      <c r="DL57" s="321"/>
      <c r="DM57" s="321"/>
      <c r="DN57" s="321"/>
      <c r="DO57" s="321"/>
      <c r="DP57" s="321"/>
      <c r="DQ57" s="321"/>
      <c r="DR57" s="321"/>
      <c r="DS57" s="321"/>
      <c r="DT57" s="321"/>
      <c r="DU57" s="321"/>
      <c r="DV57" s="321"/>
      <c r="DW57" s="322"/>
      <c r="DX57" s="320">
        <f>SUM(DX62:EG68)</f>
        <v>316</v>
      </c>
      <c r="DY57" s="321"/>
      <c r="DZ57" s="321"/>
      <c r="EA57" s="321"/>
      <c r="EB57" s="321"/>
      <c r="EC57" s="321"/>
      <c r="ED57" s="321"/>
      <c r="EE57" s="321"/>
      <c r="EF57" s="321"/>
      <c r="EG57" s="322"/>
      <c r="EH57" s="320">
        <f>SUM(EH62:EQ68)</f>
        <v>0</v>
      </c>
      <c r="EI57" s="321"/>
      <c r="EJ57" s="321"/>
      <c r="EK57" s="321"/>
      <c r="EL57" s="321"/>
      <c r="EM57" s="321"/>
      <c r="EN57" s="321"/>
      <c r="EO57" s="321"/>
      <c r="EP57" s="321"/>
      <c r="EQ57" s="322"/>
      <c r="ER57" s="320">
        <f>SUM(ER62:FA68)</f>
        <v>0</v>
      </c>
      <c r="ES57" s="321"/>
      <c r="ET57" s="321"/>
      <c r="EU57" s="321"/>
      <c r="EV57" s="321"/>
      <c r="EW57" s="321"/>
      <c r="EX57" s="321"/>
      <c r="EY57" s="321"/>
      <c r="EZ57" s="321"/>
      <c r="FA57" s="322"/>
      <c r="FB57" s="320">
        <f>SUM(FB62:FK68)</f>
        <v>319</v>
      </c>
      <c r="FC57" s="321"/>
      <c r="FD57" s="321"/>
      <c r="FE57" s="321"/>
      <c r="FF57" s="321"/>
      <c r="FG57" s="321"/>
      <c r="FH57" s="321"/>
      <c r="FI57" s="321"/>
      <c r="FJ57" s="321"/>
      <c r="FK57" s="322"/>
    </row>
    <row r="58" spans="1:167" ht="11.1" customHeight="1">
      <c r="A58" s="57"/>
      <c r="B58" s="316" t="s">
        <v>261</v>
      </c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7"/>
      <c r="AC58" s="311"/>
      <c r="AD58" s="312"/>
      <c r="AE58" s="312"/>
      <c r="AF58" s="312"/>
      <c r="AG58" s="312"/>
      <c r="AH58" s="312"/>
      <c r="AI58" s="312"/>
      <c r="AJ58" s="313"/>
      <c r="AK58" s="311"/>
      <c r="AL58" s="312"/>
      <c r="AM58" s="312"/>
      <c r="AN58" s="312"/>
      <c r="AO58" s="312"/>
      <c r="AP58" s="312"/>
      <c r="AQ58" s="312"/>
      <c r="AR58" s="312"/>
      <c r="AS58" s="312"/>
      <c r="AT58" s="313"/>
      <c r="AU58" s="323"/>
      <c r="AV58" s="324"/>
      <c r="AW58" s="324"/>
      <c r="AX58" s="324"/>
      <c r="AY58" s="324"/>
      <c r="AZ58" s="324"/>
      <c r="BA58" s="324"/>
      <c r="BB58" s="324"/>
      <c r="BC58" s="324"/>
      <c r="BD58" s="324"/>
      <c r="BE58" s="325"/>
      <c r="BF58" s="323"/>
      <c r="BG58" s="324"/>
      <c r="BH58" s="324"/>
      <c r="BI58" s="324"/>
      <c r="BJ58" s="324"/>
      <c r="BK58" s="324"/>
      <c r="BL58" s="324"/>
      <c r="BM58" s="324"/>
      <c r="BN58" s="324"/>
      <c r="BO58" s="324"/>
      <c r="BP58" s="325"/>
      <c r="BQ58" s="323"/>
      <c r="BR58" s="324"/>
      <c r="BS58" s="324"/>
      <c r="BT58" s="324"/>
      <c r="BU58" s="324"/>
      <c r="BV58" s="324"/>
      <c r="BW58" s="324"/>
      <c r="BX58" s="324"/>
      <c r="BY58" s="324"/>
      <c r="BZ58" s="324"/>
      <c r="CA58" s="325"/>
      <c r="CB58" s="323"/>
      <c r="CC58" s="324"/>
      <c r="CD58" s="324"/>
      <c r="CE58" s="324"/>
      <c r="CF58" s="324"/>
      <c r="CG58" s="324"/>
      <c r="CH58" s="324"/>
      <c r="CI58" s="324"/>
      <c r="CJ58" s="324"/>
      <c r="CK58" s="324"/>
      <c r="CL58" s="325"/>
      <c r="CM58" s="323"/>
      <c r="CN58" s="324"/>
      <c r="CO58" s="324"/>
      <c r="CP58" s="324"/>
      <c r="CQ58" s="324"/>
      <c r="CR58" s="324"/>
      <c r="CS58" s="324"/>
      <c r="CT58" s="324"/>
      <c r="CU58" s="324"/>
      <c r="CV58" s="324"/>
      <c r="CW58" s="325"/>
      <c r="CX58" s="323"/>
      <c r="CY58" s="324"/>
      <c r="CZ58" s="324"/>
      <c r="DA58" s="324"/>
      <c r="DB58" s="324"/>
      <c r="DC58" s="324"/>
      <c r="DD58" s="324"/>
      <c r="DE58" s="324"/>
      <c r="DF58" s="324"/>
      <c r="DG58" s="324"/>
      <c r="DH58" s="325"/>
      <c r="DI58" s="323"/>
      <c r="DJ58" s="324"/>
      <c r="DK58" s="324"/>
      <c r="DL58" s="324"/>
      <c r="DM58" s="324"/>
      <c r="DN58" s="324"/>
      <c r="DO58" s="324"/>
      <c r="DP58" s="324"/>
      <c r="DQ58" s="324"/>
      <c r="DR58" s="324"/>
      <c r="DS58" s="324"/>
      <c r="DT58" s="324"/>
      <c r="DU58" s="324"/>
      <c r="DV58" s="324"/>
      <c r="DW58" s="325"/>
      <c r="DX58" s="323"/>
      <c r="DY58" s="324"/>
      <c r="DZ58" s="324"/>
      <c r="EA58" s="324"/>
      <c r="EB58" s="324"/>
      <c r="EC58" s="324"/>
      <c r="ED58" s="324"/>
      <c r="EE58" s="324"/>
      <c r="EF58" s="324"/>
      <c r="EG58" s="325"/>
      <c r="EH58" s="323"/>
      <c r="EI58" s="324"/>
      <c r="EJ58" s="324"/>
      <c r="EK58" s="324"/>
      <c r="EL58" s="324"/>
      <c r="EM58" s="324"/>
      <c r="EN58" s="324"/>
      <c r="EO58" s="324"/>
      <c r="EP58" s="324"/>
      <c r="EQ58" s="325"/>
      <c r="ER58" s="323"/>
      <c r="ES58" s="324"/>
      <c r="ET58" s="324"/>
      <c r="EU58" s="324"/>
      <c r="EV58" s="324"/>
      <c r="EW58" s="324"/>
      <c r="EX58" s="324"/>
      <c r="EY58" s="324"/>
      <c r="EZ58" s="324"/>
      <c r="FA58" s="325"/>
      <c r="FB58" s="323"/>
      <c r="FC58" s="324"/>
      <c r="FD58" s="324"/>
      <c r="FE58" s="324"/>
      <c r="FF58" s="324"/>
      <c r="FG58" s="324"/>
      <c r="FH58" s="324"/>
      <c r="FI58" s="324"/>
      <c r="FJ58" s="324"/>
      <c r="FK58" s="325"/>
    </row>
    <row r="59" spans="1:167" ht="11.1" customHeight="1">
      <c r="A59" s="225" t="s">
        <v>534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7"/>
      <c r="AC59" s="228"/>
      <c r="AD59" s="229"/>
      <c r="AE59" s="229"/>
      <c r="AF59" s="229"/>
      <c r="AG59" s="229"/>
      <c r="AH59" s="229"/>
      <c r="AI59" s="229"/>
      <c r="AJ59" s="230"/>
      <c r="AK59" s="236"/>
      <c r="AL59" s="237"/>
      <c r="AM59" s="237"/>
      <c r="AN59" s="237"/>
      <c r="AO59" s="237"/>
      <c r="AP59" s="237"/>
      <c r="AQ59" s="237"/>
      <c r="AR59" s="237"/>
      <c r="AS59" s="237"/>
      <c r="AT59" s="238"/>
      <c r="AU59" s="278"/>
      <c r="AV59" s="277"/>
      <c r="AW59" s="277"/>
      <c r="AX59" s="277"/>
      <c r="AY59" s="277"/>
      <c r="AZ59" s="277"/>
      <c r="BA59" s="277"/>
      <c r="BB59" s="277"/>
      <c r="BC59" s="277"/>
      <c r="BD59" s="277"/>
      <c r="BE59" s="279"/>
      <c r="BF59" s="278"/>
      <c r="BG59" s="277"/>
      <c r="BH59" s="277"/>
      <c r="BI59" s="277"/>
      <c r="BJ59" s="277"/>
      <c r="BK59" s="277"/>
      <c r="BL59" s="277"/>
      <c r="BM59" s="277"/>
      <c r="BN59" s="277"/>
      <c r="BO59" s="277"/>
      <c r="BP59" s="279"/>
      <c r="BQ59" s="278"/>
      <c r="BR59" s="277"/>
      <c r="BS59" s="277"/>
      <c r="BT59" s="277"/>
      <c r="BU59" s="277"/>
      <c r="BV59" s="277"/>
      <c r="BW59" s="277"/>
      <c r="BX59" s="277"/>
      <c r="BY59" s="277"/>
      <c r="BZ59" s="277"/>
      <c r="CA59" s="279"/>
      <c r="CB59" s="278"/>
      <c r="CC59" s="277"/>
      <c r="CD59" s="277"/>
      <c r="CE59" s="277"/>
      <c r="CF59" s="277"/>
      <c r="CG59" s="277"/>
      <c r="CH59" s="277"/>
      <c r="CI59" s="277"/>
      <c r="CJ59" s="277"/>
      <c r="CK59" s="277"/>
      <c r="CL59" s="279"/>
      <c r="CM59" s="278"/>
      <c r="CN59" s="277"/>
      <c r="CO59" s="277"/>
      <c r="CP59" s="277"/>
      <c r="CQ59" s="277"/>
      <c r="CR59" s="277"/>
      <c r="CS59" s="277"/>
      <c r="CT59" s="277"/>
      <c r="CU59" s="277"/>
      <c r="CV59" s="277"/>
      <c r="CW59" s="279"/>
      <c r="CX59" s="278"/>
      <c r="CY59" s="277"/>
      <c r="CZ59" s="277"/>
      <c r="DA59" s="277"/>
      <c r="DB59" s="277"/>
      <c r="DC59" s="277"/>
      <c r="DD59" s="277"/>
      <c r="DE59" s="277"/>
      <c r="DF59" s="277"/>
      <c r="DG59" s="277"/>
      <c r="DH59" s="279"/>
      <c r="DI59" s="278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9"/>
      <c r="DX59" s="278"/>
      <c r="DY59" s="277"/>
      <c r="DZ59" s="277"/>
      <c r="EA59" s="277"/>
      <c r="EB59" s="277"/>
      <c r="EC59" s="277"/>
      <c r="ED59" s="277"/>
      <c r="EE59" s="277"/>
      <c r="EF59" s="277"/>
      <c r="EG59" s="279"/>
      <c r="EH59" s="278"/>
      <c r="EI59" s="277"/>
      <c r="EJ59" s="277"/>
      <c r="EK59" s="277"/>
      <c r="EL59" s="277"/>
      <c r="EM59" s="277"/>
      <c r="EN59" s="277"/>
      <c r="EO59" s="277"/>
      <c r="EP59" s="277"/>
      <c r="EQ59" s="279"/>
      <c r="ER59" s="278"/>
      <c r="ES59" s="277"/>
      <c r="ET59" s="277"/>
      <c r="EU59" s="277"/>
      <c r="EV59" s="277"/>
      <c r="EW59" s="277"/>
      <c r="EX59" s="277"/>
      <c r="EY59" s="277"/>
      <c r="EZ59" s="277"/>
      <c r="FA59" s="279"/>
      <c r="FB59" s="278"/>
      <c r="FC59" s="277"/>
      <c r="FD59" s="277"/>
      <c r="FE59" s="277"/>
      <c r="FF59" s="277"/>
      <c r="FG59" s="277"/>
      <c r="FH59" s="277"/>
      <c r="FI59" s="277"/>
      <c r="FJ59" s="277"/>
      <c r="FK59" s="279"/>
    </row>
    <row r="60" spans="1:167" ht="11.1" customHeight="1">
      <c r="A60" s="380" t="s">
        <v>538</v>
      </c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2"/>
      <c r="AC60" s="283"/>
      <c r="AD60" s="284"/>
      <c r="AE60" s="284"/>
      <c r="AF60" s="284"/>
      <c r="AG60" s="284"/>
      <c r="AH60" s="284"/>
      <c r="AI60" s="284"/>
      <c r="AJ60" s="285"/>
      <c r="AK60" s="377"/>
      <c r="AL60" s="378"/>
      <c r="AM60" s="378"/>
      <c r="AN60" s="378"/>
      <c r="AO60" s="378"/>
      <c r="AP60" s="378"/>
      <c r="AQ60" s="378"/>
      <c r="AR60" s="378"/>
      <c r="AS60" s="378"/>
      <c r="AT60" s="379"/>
      <c r="AU60" s="282"/>
      <c r="AV60" s="280"/>
      <c r="AW60" s="280"/>
      <c r="AX60" s="280"/>
      <c r="AY60" s="280"/>
      <c r="AZ60" s="280"/>
      <c r="BA60" s="280"/>
      <c r="BB60" s="280"/>
      <c r="BC60" s="280"/>
      <c r="BD60" s="280"/>
      <c r="BE60" s="281"/>
      <c r="BF60" s="282"/>
      <c r="BG60" s="280"/>
      <c r="BH60" s="280"/>
      <c r="BI60" s="280"/>
      <c r="BJ60" s="280"/>
      <c r="BK60" s="280"/>
      <c r="BL60" s="280"/>
      <c r="BM60" s="280"/>
      <c r="BN60" s="280"/>
      <c r="BO60" s="280"/>
      <c r="BP60" s="281"/>
      <c r="BQ60" s="282"/>
      <c r="BR60" s="280"/>
      <c r="BS60" s="280"/>
      <c r="BT60" s="280"/>
      <c r="BU60" s="280"/>
      <c r="BV60" s="280"/>
      <c r="BW60" s="280"/>
      <c r="BX60" s="280"/>
      <c r="BY60" s="280"/>
      <c r="BZ60" s="280"/>
      <c r="CA60" s="281"/>
      <c r="CB60" s="282"/>
      <c r="CC60" s="280"/>
      <c r="CD60" s="280"/>
      <c r="CE60" s="280"/>
      <c r="CF60" s="280"/>
      <c r="CG60" s="280"/>
      <c r="CH60" s="280"/>
      <c r="CI60" s="280"/>
      <c r="CJ60" s="280"/>
      <c r="CK60" s="280"/>
      <c r="CL60" s="281"/>
      <c r="CM60" s="282"/>
      <c r="CN60" s="280"/>
      <c r="CO60" s="280"/>
      <c r="CP60" s="280"/>
      <c r="CQ60" s="280"/>
      <c r="CR60" s="280"/>
      <c r="CS60" s="280"/>
      <c r="CT60" s="280"/>
      <c r="CU60" s="280"/>
      <c r="CV60" s="280"/>
      <c r="CW60" s="281"/>
      <c r="CX60" s="282"/>
      <c r="CY60" s="280"/>
      <c r="CZ60" s="280"/>
      <c r="DA60" s="280"/>
      <c r="DB60" s="280"/>
      <c r="DC60" s="280"/>
      <c r="DD60" s="280"/>
      <c r="DE60" s="280"/>
      <c r="DF60" s="280"/>
      <c r="DG60" s="280"/>
      <c r="DH60" s="281"/>
      <c r="DI60" s="282"/>
      <c r="DJ60" s="280"/>
      <c r="DK60" s="280"/>
      <c r="DL60" s="280"/>
      <c r="DM60" s="280"/>
      <c r="DN60" s="280"/>
      <c r="DO60" s="280"/>
      <c r="DP60" s="280"/>
      <c r="DQ60" s="280"/>
      <c r="DR60" s="280"/>
      <c r="DS60" s="280"/>
      <c r="DT60" s="280"/>
      <c r="DU60" s="280"/>
      <c r="DV60" s="280"/>
      <c r="DW60" s="281"/>
      <c r="DX60" s="282"/>
      <c r="DY60" s="280"/>
      <c r="DZ60" s="280"/>
      <c r="EA60" s="280"/>
      <c r="EB60" s="280"/>
      <c r="EC60" s="280"/>
      <c r="ED60" s="280"/>
      <c r="EE60" s="280"/>
      <c r="EF60" s="280"/>
      <c r="EG60" s="281"/>
      <c r="EH60" s="282"/>
      <c r="EI60" s="280"/>
      <c r="EJ60" s="280"/>
      <c r="EK60" s="280"/>
      <c r="EL60" s="280"/>
      <c r="EM60" s="280"/>
      <c r="EN60" s="280"/>
      <c r="EO60" s="280"/>
      <c r="EP60" s="280"/>
      <c r="EQ60" s="281"/>
      <c r="ER60" s="282"/>
      <c r="ES60" s="280"/>
      <c r="ET60" s="280"/>
      <c r="EU60" s="280"/>
      <c r="EV60" s="280"/>
      <c r="EW60" s="280"/>
      <c r="EX60" s="280"/>
      <c r="EY60" s="280"/>
      <c r="EZ60" s="280"/>
      <c r="FA60" s="281"/>
      <c r="FB60" s="282"/>
      <c r="FC60" s="280"/>
      <c r="FD60" s="280"/>
      <c r="FE60" s="280"/>
      <c r="FF60" s="280"/>
      <c r="FG60" s="280"/>
      <c r="FH60" s="280"/>
      <c r="FI60" s="280"/>
      <c r="FJ60" s="280"/>
      <c r="FK60" s="281"/>
    </row>
    <row r="61" spans="1:167" ht="11.1" customHeight="1">
      <c r="A61" s="29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5"/>
      <c r="AC61" s="231"/>
      <c r="AD61" s="232"/>
      <c r="AE61" s="232"/>
      <c r="AF61" s="232"/>
      <c r="AG61" s="232"/>
      <c r="AH61" s="232"/>
      <c r="AI61" s="232"/>
      <c r="AJ61" s="233"/>
      <c r="AK61" s="239"/>
      <c r="AL61" s="128"/>
      <c r="AM61" s="128"/>
      <c r="AN61" s="128"/>
      <c r="AO61" s="128"/>
      <c r="AP61" s="128"/>
      <c r="AQ61" s="128"/>
      <c r="AR61" s="128"/>
      <c r="AS61" s="128"/>
      <c r="AT61" s="240"/>
      <c r="AU61" s="274"/>
      <c r="AV61" s="275"/>
      <c r="AW61" s="275"/>
      <c r="AX61" s="275"/>
      <c r="AY61" s="275"/>
      <c r="AZ61" s="275"/>
      <c r="BA61" s="275"/>
      <c r="BB61" s="275"/>
      <c r="BC61" s="275"/>
      <c r="BD61" s="275"/>
      <c r="BE61" s="276"/>
      <c r="BF61" s="274"/>
      <c r="BG61" s="275"/>
      <c r="BH61" s="275"/>
      <c r="BI61" s="275"/>
      <c r="BJ61" s="275"/>
      <c r="BK61" s="275"/>
      <c r="BL61" s="275"/>
      <c r="BM61" s="275"/>
      <c r="BN61" s="275"/>
      <c r="BO61" s="275"/>
      <c r="BP61" s="276"/>
      <c r="BQ61" s="274"/>
      <c r="BR61" s="275"/>
      <c r="BS61" s="275"/>
      <c r="BT61" s="275"/>
      <c r="BU61" s="275"/>
      <c r="BV61" s="275"/>
      <c r="BW61" s="275"/>
      <c r="BX61" s="275"/>
      <c r="BY61" s="275"/>
      <c r="BZ61" s="275"/>
      <c r="CA61" s="276"/>
      <c r="CB61" s="274"/>
      <c r="CC61" s="275"/>
      <c r="CD61" s="275"/>
      <c r="CE61" s="275"/>
      <c r="CF61" s="275"/>
      <c r="CG61" s="275"/>
      <c r="CH61" s="275"/>
      <c r="CI61" s="275"/>
      <c r="CJ61" s="275"/>
      <c r="CK61" s="275"/>
      <c r="CL61" s="276"/>
      <c r="CM61" s="274"/>
      <c r="CN61" s="275"/>
      <c r="CO61" s="275"/>
      <c r="CP61" s="275"/>
      <c r="CQ61" s="275"/>
      <c r="CR61" s="275"/>
      <c r="CS61" s="275"/>
      <c r="CT61" s="275"/>
      <c r="CU61" s="275"/>
      <c r="CV61" s="275"/>
      <c r="CW61" s="276"/>
      <c r="CX61" s="274"/>
      <c r="CY61" s="275"/>
      <c r="CZ61" s="275"/>
      <c r="DA61" s="275"/>
      <c r="DB61" s="275"/>
      <c r="DC61" s="275"/>
      <c r="DD61" s="275"/>
      <c r="DE61" s="275"/>
      <c r="DF61" s="275"/>
      <c r="DG61" s="275"/>
      <c r="DH61" s="276"/>
      <c r="DI61" s="274"/>
      <c r="DJ61" s="275"/>
      <c r="DK61" s="275"/>
      <c r="DL61" s="275"/>
      <c r="DM61" s="275"/>
      <c r="DN61" s="275"/>
      <c r="DO61" s="275"/>
      <c r="DP61" s="275"/>
      <c r="DQ61" s="275"/>
      <c r="DR61" s="275"/>
      <c r="DS61" s="275"/>
      <c r="DT61" s="275"/>
      <c r="DU61" s="275"/>
      <c r="DV61" s="275"/>
      <c r="DW61" s="276"/>
      <c r="DX61" s="274"/>
      <c r="DY61" s="275"/>
      <c r="DZ61" s="275"/>
      <c r="EA61" s="275"/>
      <c r="EB61" s="275"/>
      <c r="EC61" s="275"/>
      <c r="ED61" s="275"/>
      <c r="EE61" s="275"/>
      <c r="EF61" s="275"/>
      <c r="EG61" s="276"/>
      <c r="EH61" s="274"/>
      <c r="EI61" s="275"/>
      <c r="EJ61" s="275"/>
      <c r="EK61" s="275"/>
      <c r="EL61" s="275"/>
      <c r="EM61" s="275"/>
      <c r="EN61" s="275"/>
      <c r="EO61" s="275"/>
      <c r="EP61" s="275"/>
      <c r="EQ61" s="276"/>
      <c r="ER61" s="274"/>
      <c r="ES61" s="275"/>
      <c r="ET61" s="275"/>
      <c r="EU61" s="275"/>
      <c r="EV61" s="275"/>
      <c r="EW61" s="275"/>
      <c r="EX61" s="275"/>
      <c r="EY61" s="275"/>
      <c r="EZ61" s="275"/>
      <c r="FA61" s="276"/>
      <c r="FB61" s="274"/>
      <c r="FC61" s="275"/>
      <c r="FD61" s="275"/>
      <c r="FE61" s="275"/>
      <c r="FF61" s="275"/>
      <c r="FG61" s="275"/>
      <c r="FH61" s="275"/>
      <c r="FI61" s="275"/>
      <c r="FJ61" s="275"/>
      <c r="FK61" s="276"/>
    </row>
    <row r="62" spans="1:167" ht="11.1" customHeight="1">
      <c r="A62" s="36"/>
      <c r="B62" s="334" t="s">
        <v>578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5"/>
      <c r="AC62" s="173"/>
      <c r="AD62" s="174"/>
      <c r="AE62" s="174"/>
      <c r="AF62" s="174"/>
      <c r="AG62" s="174"/>
      <c r="AH62" s="174"/>
      <c r="AI62" s="174"/>
      <c r="AJ62" s="175"/>
      <c r="AK62" s="201" t="s">
        <v>688</v>
      </c>
      <c r="AL62" s="145"/>
      <c r="AM62" s="145"/>
      <c r="AN62" s="145"/>
      <c r="AO62" s="145"/>
      <c r="AP62" s="145"/>
      <c r="AQ62" s="145"/>
      <c r="AR62" s="145"/>
      <c r="AS62" s="145"/>
      <c r="AT62" s="202"/>
      <c r="AU62" s="385"/>
      <c r="AV62" s="386"/>
      <c r="AW62" s="386"/>
      <c r="AX62" s="386"/>
      <c r="AY62" s="386"/>
      <c r="AZ62" s="386"/>
      <c r="BA62" s="386"/>
      <c r="BB62" s="386"/>
      <c r="BC62" s="386"/>
      <c r="BD62" s="386"/>
      <c r="BE62" s="387"/>
      <c r="BF62" s="169">
        <v>152</v>
      </c>
      <c r="BG62" s="170"/>
      <c r="BH62" s="170"/>
      <c r="BI62" s="170"/>
      <c r="BJ62" s="170"/>
      <c r="BK62" s="170"/>
      <c r="BL62" s="170"/>
      <c r="BM62" s="170"/>
      <c r="BN62" s="170"/>
      <c r="BO62" s="170"/>
      <c r="BP62" s="171"/>
      <c r="BQ62" s="169">
        <v>16</v>
      </c>
      <c r="BR62" s="170"/>
      <c r="BS62" s="170"/>
      <c r="BT62" s="170"/>
      <c r="BU62" s="170"/>
      <c r="BV62" s="170"/>
      <c r="BW62" s="170"/>
      <c r="BX62" s="170"/>
      <c r="BY62" s="170"/>
      <c r="BZ62" s="170"/>
      <c r="CA62" s="171"/>
      <c r="CB62" s="169">
        <v>152</v>
      </c>
      <c r="CC62" s="170"/>
      <c r="CD62" s="170"/>
      <c r="CE62" s="170"/>
      <c r="CF62" s="170"/>
      <c r="CG62" s="170"/>
      <c r="CH62" s="170"/>
      <c r="CI62" s="170"/>
      <c r="CJ62" s="170"/>
      <c r="CK62" s="170"/>
      <c r="CL62" s="171"/>
      <c r="CM62" s="169">
        <v>39</v>
      </c>
      <c r="CN62" s="170"/>
      <c r="CO62" s="170"/>
      <c r="CP62" s="170"/>
      <c r="CQ62" s="170"/>
      <c r="CR62" s="170"/>
      <c r="CS62" s="170"/>
      <c r="CT62" s="170"/>
      <c r="CU62" s="170"/>
      <c r="CV62" s="170"/>
      <c r="CW62" s="171"/>
      <c r="CX62" s="169">
        <v>88</v>
      </c>
      <c r="CY62" s="170"/>
      <c r="CZ62" s="170"/>
      <c r="DA62" s="170"/>
      <c r="DB62" s="170"/>
      <c r="DC62" s="170"/>
      <c r="DD62" s="170"/>
      <c r="DE62" s="170"/>
      <c r="DF62" s="170"/>
      <c r="DG62" s="170"/>
      <c r="DH62" s="171"/>
      <c r="DI62" s="169">
        <v>181</v>
      </c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1"/>
      <c r="DX62" s="169">
        <v>132</v>
      </c>
      <c r="DY62" s="170"/>
      <c r="DZ62" s="170"/>
      <c r="EA62" s="170"/>
      <c r="EB62" s="170"/>
      <c r="EC62" s="170"/>
      <c r="ED62" s="170"/>
      <c r="EE62" s="170"/>
      <c r="EF62" s="170"/>
      <c r="EG62" s="171"/>
      <c r="EH62" s="169"/>
      <c r="EI62" s="170"/>
      <c r="EJ62" s="170"/>
      <c r="EK62" s="170"/>
      <c r="EL62" s="170"/>
      <c r="EM62" s="170"/>
      <c r="EN62" s="170"/>
      <c r="EO62" s="170"/>
      <c r="EP62" s="170"/>
      <c r="EQ62" s="171"/>
      <c r="ER62" s="169"/>
      <c r="ES62" s="170"/>
      <c r="ET62" s="170"/>
      <c r="EU62" s="170"/>
      <c r="EV62" s="170"/>
      <c r="EW62" s="170"/>
      <c r="EX62" s="170"/>
      <c r="EY62" s="170"/>
      <c r="EZ62" s="170"/>
      <c r="FA62" s="171"/>
      <c r="FB62" s="169">
        <v>49</v>
      </c>
      <c r="FC62" s="170"/>
      <c r="FD62" s="170"/>
      <c r="FE62" s="170"/>
      <c r="FF62" s="170"/>
      <c r="FG62" s="170"/>
      <c r="FH62" s="170"/>
      <c r="FI62" s="170"/>
      <c r="FJ62" s="170"/>
      <c r="FK62" s="171"/>
    </row>
    <row r="63" spans="1:167" ht="11.1" customHeight="1">
      <c r="A63" s="36"/>
      <c r="B63" s="334" t="s">
        <v>684</v>
      </c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5"/>
      <c r="AC63" s="173"/>
      <c r="AD63" s="174"/>
      <c r="AE63" s="174"/>
      <c r="AF63" s="174"/>
      <c r="AG63" s="174"/>
      <c r="AH63" s="174"/>
      <c r="AI63" s="174"/>
      <c r="AJ63" s="175"/>
      <c r="AK63" s="201" t="s">
        <v>689</v>
      </c>
      <c r="AL63" s="145"/>
      <c r="AM63" s="145"/>
      <c r="AN63" s="145"/>
      <c r="AO63" s="145"/>
      <c r="AP63" s="145"/>
      <c r="AQ63" s="145"/>
      <c r="AR63" s="145"/>
      <c r="AS63" s="145"/>
      <c r="AT63" s="202"/>
      <c r="AU63" s="169"/>
      <c r="AV63" s="170"/>
      <c r="AW63" s="170"/>
      <c r="AX63" s="170"/>
      <c r="AY63" s="170"/>
      <c r="AZ63" s="170"/>
      <c r="BA63" s="170"/>
      <c r="BB63" s="170"/>
      <c r="BC63" s="170"/>
      <c r="BD63" s="170"/>
      <c r="BE63" s="171"/>
      <c r="BF63" s="169">
        <v>26</v>
      </c>
      <c r="BG63" s="170"/>
      <c r="BH63" s="170"/>
      <c r="BI63" s="170"/>
      <c r="BJ63" s="170"/>
      <c r="BK63" s="170"/>
      <c r="BL63" s="170"/>
      <c r="BM63" s="170"/>
      <c r="BN63" s="170"/>
      <c r="BO63" s="170"/>
      <c r="BP63" s="171"/>
      <c r="BQ63" s="169">
        <v>1</v>
      </c>
      <c r="BR63" s="170"/>
      <c r="BS63" s="170"/>
      <c r="BT63" s="170"/>
      <c r="BU63" s="170"/>
      <c r="BV63" s="170"/>
      <c r="BW63" s="170"/>
      <c r="BX63" s="170"/>
      <c r="BY63" s="170"/>
      <c r="BZ63" s="170"/>
      <c r="CA63" s="171"/>
      <c r="CB63" s="169">
        <v>26</v>
      </c>
      <c r="CC63" s="170"/>
      <c r="CD63" s="170"/>
      <c r="CE63" s="170"/>
      <c r="CF63" s="170"/>
      <c r="CG63" s="170"/>
      <c r="CH63" s="170"/>
      <c r="CI63" s="170"/>
      <c r="CJ63" s="170"/>
      <c r="CK63" s="170"/>
      <c r="CL63" s="171"/>
      <c r="CM63" s="169">
        <v>6</v>
      </c>
      <c r="CN63" s="170"/>
      <c r="CO63" s="170"/>
      <c r="CP63" s="170"/>
      <c r="CQ63" s="170"/>
      <c r="CR63" s="170"/>
      <c r="CS63" s="170"/>
      <c r="CT63" s="170"/>
      <c r="CU63" s="170"/>
      <c r="CV63" s="170"/>
      <c r="CW63" s="171"/>
      <c r="CX63" s="169">
        <v>19</v>
      </c>
      <c r="CY63" s="170"/>
      <c r="CZ63" s="170"/>
      <c r="DA63" s="170"/>
      <c r="DB63" s="170"/>
      <c r="DC63" s="170"/>
      <c r="DD63" s="170"/>
      <c r="DE63" s="170"/>
      <c r="DF63" s="170"/>
      <c r="DG63" s="170"/>
      <c r="DH63" s="171"/>
      <c r="DI63" s="169">
        <v>48</v>
      </c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1"/>
      <c r="DX63" s="169">
        <v>29</v>
      </c>
      <c r="DY63" s="170"/>
      <c r="DZ63" s="170"/>
      <c r="EA63" s="170"/>
      <c r="EB63" s="170"/>
      <c r="EC63" s="170"/>
      <c r="ED63" s="170"/>
      <c r="EE63" s="170"/>
      <c r="EF63" s="170"/>
      <c r="EG63" s="171"/>
      <c r="EH63" s="169">
        <v>0</v>
      </c>
      <c r="EI63" s="170"/>
      <c r="EJ63" s="170"/>
      <c r="EK63" s="170"/>
      <c r="EL63" s="170"/>
      <c r="EM63" s="170"/>
      <c r="EN63" s="170"/>
      <c r="EO63" s="170"/>
      <c r="EP63" s="170"/>
      <c r="EQ63" s="171"/>
      <c r="ER63" s="169">
        <v>0</v>
      </c>
      <c r="ES63" s="170"/>
      <c r="ET63" s="170"/>
      <c r="EU63" s="170"/>
      <c r="EV63" s="170"/>
      <c r="EW63" s="170"/>
      <c r="EX63" s="170"/>
      <c r="EY63" s="170"/>
      <c r="EZ63" s="170"/>
      <c r="FA63" s="171"/>
      <c r="FB63" s="169">
        <v>19</v>
      </c>
      <c r="FC63" s="170"/>
      <c r="FD63" s="170"/>
      <c r="FE63" s="170"/>
      <c r="FF63" s="170"/>
      <c r="FG63" s="170"/>
      <c r="FH63" s="170"/>
      <c r="FI63" s="170"/>
      <c r="FJ63" s="170"/>
      <c r="FK63" s="171"/>
    </row>
    <row r="64" spans="1:167" ht="11.1" customHeight="1">
      <c r="A64" s="36"/>
      <c r="B64" s="334" t="s">
        <v>685</v>
      </c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5"/>
      <c r="AC64" s="173"/>
      <c r="AD64" s="174"/>
      <c r="AE64" s="174"/>
      <c r="AF64" s="174"/>
      <c r="AG64" s="174"/>
      <c r="AH64" s="174"/>
      <c r="AI64" s="174"/>
      <c r="AJ64" s="175"/>
      <c r="AK64" s="201" t="s">
        <v>690</v>
      </c>
      <c r="AL64" s="145"/>
      <c r="AM64" s="145"/>
      <c r="AN64" s="145"/>
      <c r="AO64" s="145"/>
      <c r="AP64" s="145"/>
      <c r="AQ64" s="145"/>
      <c r="AR64" s="145"/>
      <c r="AS64" s="145"/>
      <c r="AT64" s="202"/>
      <c r="AU64" s="169">
        <v>0</v>
      </c>
      <c r="AV64" s="170"/>
      <c r="AW64" s="170"/>
      <c r="AX64" s="170"/>
      <c r="AY64" s="170"/>
      <c r="AZ64" s="170"/>
      <c r="BA64" s="170"/>
      <c r="BB64" s="170"/>
      <c r="BC64" s="170"/>
      <c r="BD64" s="170"/>
      <c r="BE64" s="171"/>
      <c r="BF64" s="169">
        <v>0</v>
      </c>
      <c r="BG64" s="170"/>
      <c r="BH64" s="170"/>
      <c r="BI64" s="170"/>
      <c r="BJ64" s="170"/>
      <c r="BK64" s="170"/>
      <c r="BL64" s="170"/>
      <c r="BM64" s="170"/>
      <c r="BN64" s="170"/>
      <c r="BO64" s="170"/>
      <c r="BP64" s="171"/>
      <c r="BQ64" s="169">
        <v>0</v>
      </c>
      <c r="BR64" s="170"/>
      <c r="BS64" s="170"/>
      <c r="BT64" s="170"/>
      <c r="BU64" s="170"/>
      <c r="BV64" s="170"/>
      <c r="BW64" s="170"/>
      <c r="BX64" s="170"/>
      <c r="BY64" s="170"/>
      <c r="BZ64" s="170"/>
      <c r="CA64" s="171"/>
      <c r="CB64" s="169">
        <v>0</v>
      </c>
      <c r="CC64" s="170"/>
      <c r="CD64" s="170"/>
      <c r="CE64" s="170"/>
      <c r="CF64" s="170"/>
      <c r="CG64" s="170"/>
      <c r="CH64" s="170"/>
      <c r="CI64" s="170"/>
      <c r="CJ64" s="170"/>
      <c r="CK64" s="170"/>
      <c r="CL64" s="171"/>
      <c r="CM64" s="169">
        <v>0</v>
      </c>
      <c r="CN64" s="170"/>
      <c r="CO64" s="170"/>
      <c r="CP64" s="170"/>
      <c r="CQ64" s="170"/>
      <c r="CR64" s="170"/>
      <c r="CS64" s="170"/>
      <c r="CT64" s="170"/>
      <c r="CU64" s="170"/>
      <c r="CV64" s="170"/>
      <c r="CW64" s="171"/>
      <c r="CX64" s="169">
        <v>0</v>
      </c>
      <c r="CY64" s="170"/>
      <c r="CZ64" s="170"/>
      <c r="DA64" s="170"/>
      <c r="DB64" s="170"/>
      <c r="DC64" s="170"/>
      <c r="DD64" s="170"/>
      <c r="DE64" s="170"/>
      <c r="DF64" s="170"/>
      <c r="DG64" s="170"/>
      <c r="DH64" s="171"/>
      <c r="DI64" s="169">
        <v>53</v>
      </c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1"/>
      <c r="DX64" s="169">
        <v>23</v>
      </c>
      <c r="DY64" s="170"/>
      <c r="DZ64" s="170"/>
      <c r="EA64" s="170"/>
      <c r="EB64" s="170"/>
      <c r="EC64" s="170"/>
      <c r="ED64" s="170"/>
      <c r="EE64" s="170"/>
      <c r="EF64" s="170"/>
      <c r="EG64" s="171"/>
      <c r="EH64" s="169">
        <v>0</v>
      </c>
      <c r="EI64" s="170"/>
      <c r="EJ64" s="170"/>
      <c r="EK64" s="170"/>
      <c r="EL64" s="170"/>
      <c r="EM64" s="170"/>
      <c r="EN64" s="170"/>
      <c r="EO64" s="170"/>
      <c r="EP64" s="170"/>
      <c r="EQ64" s="171"/>
      <c r="ER64" s="169">
        <v>0</v>
      </c>
      <c r="ES64" s="170"/>
      <c r="ET64" s="170"/>
      <c r="EU64" s="170"/>
      <c r="EV64" s="170"/>
      <c r="EW64" s="170"/>
      <c r="EX64" s="170"/>
      <c r="EY64" s="170"/>
      <c r="EZ64" s="170"/>
      <c r="FA64" s="171"/>
      <c r="FB64" s="169">
        <v>30</v>
      </c>
      <c r="FC64" s="170"/>
      <c r="FD64" s="170"/>
      <c r="FE64" s="170"/>
      <c r="FF64" s="170"/>
      <c r="FG64" s="170"/>
      <c r="FH64" s="170"/>
      <c r="FI64" s="170"/>
      <c r="FJ64" s="170"/>
      <c r="FK64" s="171"/>
    </row>
    <row r="65" spans="1:167" ht="11.1" customHeight="1">
      <c r="A65" s="36"/>
      <c r="B65" s="334" t="s">
        <v>686</v>
      </c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5"/>
      <c r="AC65" s="173"/>
      <c r="AD65" s="174"/>
      <c r="AE65" s="174"/>
      <c r="AF65" s="174"/>
      <c r="AG65" s="174"/>
      <c r="AH65" s="174"/>
      <c r="AI65" s="174"/>
      <c r="AJ65" s="175"/>
      <c r="AK65" s="201" t="s">
        <v>691</v>
      </c>
      <c r="AL65" s="145"/>
      <c r="AM65" s="145"/>
      <c r="AN65" s="145"/>
      <c r="AO65" s="145"/>
      <c r="AP65" s="145"/>
      <c r="AQ65" s="145"/>
      <c r="AR65" s="145"/>
      <c r="AS65" s="145"/>
      <c r="AT65" s="202"/>
      <c r="AU65" s="169"/>
      <c r="AV65" s="170"/>
      <c r="AW65" s="170"/>
      <c r="AX65" s="170"/>
      <c r="AY65" s="170"/>
      <c r="AZ65" s="170"/>
      <c r="BA65" s="170"/>
      <c r="BB65" s="170"/>
      <c r="BC65" s="170"/>
      <c r="BD65" s="170"/>
      <c r="BE65" s="171"/>
      <c r="BF65" s="169">
        <v>76</v>
      </c>
      <c r="BG65" s="170"/>
      <c r="BH65" s="170"/>
      <c r="BI65" s="170"/>
      <c r="BJ65" s="170"/>
      <c r="BK65" s="170"/>
      <c r="BL65" s="170"/>
      <c r="BM65" s="170"/>
      <c r="BN65" s="170"/>
      <c r="BO65" s="170"/>
      <c r="BP65" s="171"/>
      <c r="BQ65" s="169">
        <v>0</v>
      </c>
      <c r="BR65" s="170"/>
      <c r="BS65" s="170"/>
      <c r="BT65" s="170"/>
      <c r="BU65" s="170"/>
      <c r="BV65" s="170"/>
      <c r="BW65" s="170"/>
      <c r="BX65" s="170"/>
      <c r="BY65" s="170"/>
      <c r="BZ65" s="170"/>
      <c r="CA65" s="171"/>
      <c r="CB65" s="169">
        <v>76</v>
      </c>
      <c r="CC65" s="170"/>
      <c r="CD65" s="170"/>
      <c r="CE65" s="170"/>
      <c r="CF65" s="170"/>
      <c r="CG65" s="170"/>
      <c r="CH65" s="170"/>
      <c r="CI65" s="170"/>
      <c r="CJ65" s="170"/>
      <c r="CK65" s="170"/>
      <c r="CL65" s="171"/>
      <c r="CM65" s="169">
        <v>41</v>
      </c>
      <c r="CN65" s="170"/>
      <c r="CO65" s="170"/>
      <c r="CP65" s="170"/>
      <c r="CQ65" s="170"/>
      <c r="CR65" s="170"/>
      <c r="CS65" s="170"/>
      <c r="CT65" s="170"/>
      <c r="CU65" s="170"/>
      <c r="CV65" s="170"/>
      <c r="CW65" s="171"/>
      <c r="CX65" s="169">
        <v>51</v>
      </c>
      <c r="CY65" s="170"/>
      <c r="CZ65" s="170"/>
      <c r="DA65" s="170"/>
      <c r="DB65" s="170"/>
      <c r="DC65" s="170"/>
      <c r="DD65" s="170"/>
      <c r="DE65" s="170"/>
      <c r="DF65" s="170"/>
      <c r="DG65" s="170"/>
      <c r="DH65" s="171"/>
      <c r="DI65" s="169">
        <v>110</v>
      </c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1"/>
      <c r="DX65" s="169">
        <v>46</v>
      </c>
      <c r="DY65" s="170"/>
      <c r="DZ65" s="170"/>
      <c r="EA65" s="170"/>
      <c r="EB65" s="170"/>
      <c r="EC65" s="170"/>
      <c r="ED65" s="170"/>
      <c r="EE65" s="170"/>
      <c r="EF65" s="170"/>
      <c r="EG65" s="171"/>
      <c r="EH65" s="169">
        <v>0</v>
      </c>
      <c r="EI65" s="170"/>
      <c r="EJ65" s="170"/>
      <c r="EK65" s="170"/>
      <c r="EL65" s="170"/>
      <c r="EM65" s="170"/>
      <c r="EN65" s="170"/>
      <c r="EO65" s="170"/>
      <c r="EP65" s="170"/>
      <c r="EQ65" s="171"/>
      <c r="ER65" s="169">
        <v>0</v>
      </c>
      <c r="ES65" s="170"/>
      <c r="ET65" s="170"/>
      <c r="EU65" s="170"/>
      <c r="EV65" s="170"/>
      <c r="EW65" s="170"/>
      <c r="EX65" s="170"/>
      <c r="EY65" s="170"/>
      <c r="EZ65" s="170"/>
      <c r="FA65" s="171"/>
      <c r="FB65" s="169">
        <v>64</v>
      </c>
      <c r="FC65" s="170"/>
      <c r="FD65" s="170"/>
      <c r="FE65" s="170"/>
      <c r="FF65" s="170"/>
      <c r="FG65" s="170"/>
      <c r="FH65" s="170"/>
      <c r="FI65" s="170"/>
      <c r="FJ65" s="170"/>
      <c r="FK65" s="171"/>
    </row>
    <row r="66" spans="1:167" ht="11.1" customHeight="1">
      <c r="A66" s="36"/>
      <c r="B66" s="334" t="s">
        <v>687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5"/>
      <c r="AC66" s="173"/>
      <c r="AD66" s="174"/>
      <c r="AE66" s="174"/>
      <c r="AF66" s="174"/>
      <c r="AG66" s="174"/>
      <c r="AH66" s="174"/>
      <c r="AI66" s="174"/>
      <c r="AJ66" s="175"/>
      <c r="AK66" s="201" t="s">
        <v>692</v>
      </c>
      <c r="AL66" s="145"/>
      <c r="AM66" s="145"/>
      <c r="AN66" s="145"/>
      <c r="AO66" s="145"/>
      <c r="AP66" s="145"/>
      <c r="AQ66" s="145"/>
      <c r="AR66" s="145"/>
      <c r="AS66" s="145"/>
      <c r="AT66" s="202"/>
      <c r="AU66" s="169">
        <v>0</v>
      </c>
      <c r="AV66" s="170"/>
      <c r="AW66" s="170"/>
      <c r="AX66" s="170"/>
      <c r="AY66" s="170"/>
      <c r="AZ66" s="170"/>
      <c r="BA66" s="170"/>
      <c r="BB66" s="170"/>
      <c r="BC66" s="170"/>
      <c r="BD66" s="170"/>
      <c r="BE66" s="171"/>
      <c r="BF66" s="169">
        <v>117</v>
      </c>
      <c r="BG66" s="170"/>
      <c r="BH66" s="170"/>
      <c r="BI66" s="170"/>
      <c r="BJ66" s="170"/>
      <c r="BK66" s="170"/>
      <c r="BL66" s="170"/>
      <c r="BM66" s="170"/>
      <c r="BN66" s="170"/>
      <c r="BO66" s="170"/>
      <c r="BP66" s="171"/>
      <c r="BQ66" s="169">
        <v>5</v>
      </c>
      <c r="BR66" s="170"/>
      <c r="BS66" s="170"/>
      <c r="BT66" s="170"/>
      <c r="BU66" s="170"/>
      <c r="BV66" s="170"/>
      <c r="BW66" s="170"/>
      <c r="BX66" s="170"/>
      <c r="BY66" s="170"/>
      <c r="BZ66" s="170"/>
      <c r="CA66" s="171"/>
      <c r="CB66" s="169">
        <v>117</v>
      </c>
      <c r="CC66" s="170"/>
      <c r="CD66" s="170"/>
      <c r="CE66" s="170"/>
      <c r="CF66" s="170"/>
      <c r="CG66" s="170"/>
      <c r="CH66" s="170"/>
      <c r="CI66" s="170"/>
      <c r="CJ66" s="170"/>
      <c r="CK66" s="170"/>
      <c r="CL66" s="171"/>
      <c r="CM66" s="169">
        <v>69</v>
      </c>
      <c r="CN66" s="170"/>
      <c r="CO66" s="170"/>
      <c r="CP66" s="170"/>
      <c r="CQ66" s="170"/>
      <c r="CR66" s="170"/>
      <c r="CS66" s="170"/>
      <c r="CT66" s="170"/>
      <c r="CU66" s="170"/>
      <c r="CV66" s="170"/>
      <c r="CW66" s="171"/>
      <c r="CX66" s="169">
        <v>71</v>
      </c>
      <c r="CY66" s="170"/>
      <c r="CZ66" s="170"/>
      <c r="DA66" s="170"/>
      <c r="DB66" s="170"/>
      <c r="DC66" s="170"/>
      <c r="DD66" s="170"/>
      <c r="DE66" s="170"/>
      <c r="DF66" s="170"/>
      <c r="DG66" s="170"/>
      <c r="DH66" s="171"/>
      <c r="DI66" s="169">
        <v>137</v>
      </c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1"/>
      <c r="DX66" s="169">
        <v>49</v>
      </c>
      <c r="DY66" s="170"/>
      <c r="DZ66" s="170"/>
      <c r="EA66" s="170"/>
      <c r="EB66" s="170"/>
      <c r="EC66" s="170"/>
      <c r="ED66" s="170"/>
      <c r="EE66" s="170"/>
      <c r="EF66" s="170"/>
      <c r="EG66" s="171"/>
      <c r="EH66" s="169">
        <v>0</v>
      </c>
      <c r="EI66" s="170"/>
      <c r="EJ66" s="170"/>
      <c r="EK66" s="170"/>
      <c r="EL66" s="170"/>
      <c r="EM66" s="170"/>
      <c r="EN66" s="170"/>
      <c r="EO66" s="170"/>
      <c r="EP66" s="170"/>
      <c r="EQ66" s="171"/>
      <c r="ER66" s="169">
        <v>0</v>
      </c>
      <c r="ES66" s="170"/>
      <c r="ET66" s="170"/>
      <c r="EU66" s="170"/>
      <c r="EV66" s="170"/>
      <c r="EW66" s="170"/>
      <c r="EX66" s="170"/>
      <c r="EY66" s="170"/>
      <c r="EZ66" s="170"/>
      <c r="FA66" s="171"/>
      <c r="FB66" s="169">
        <v>88</v>
      </c>
      <c r="FC66" s="170"/>
      <c r="FD66" s="170"/>
      <c r="FE66" s="170"/>
      <c r="FF66" s="170"/>
      <c r="FG66" s="170"/>
      <c r="FH66" s="170"/>
      <c r="FI66" s="170"/>
      <c r="FJ66" s="170"/>
      <c r="FK66" s="171"/>
    </row>
    <row r="67" spans="1:167" ht="11.1" customHeight="1">
      <c r="A67" s="36"/>
      <c r="B67" s="334" t="s">
        <v>693</v>
      </c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5"/>
      <c r="AC67" s="173"/>
      <c r="AD67" s="174"/>
      <c r="AE67" s="174"/>
      <c r="AF67" s="174"/>
      <c r="AG67" s="174"/>
      <c r="AH67" s="174"/>
      <c r="AI67" s="174"/>
      <c r="AJ67" s="175"/>
      <c r="AK67" s="201" t="s">
        <v>694</v>
      </c>
      <c r="AL67" s="145"/>
      <c r="AM67" s="145"/>
      <c r="AN67" s="145"/>
      <c r="AO67" s="145"/>
      <c r="AP67" s="145"/>
      <c r="AQ67" s="145"/>
      <c r="AR67" s="145"/>
      <c r="AS67" s="145"/>
      <c r="AT67" s="202"/>
      <c r="AU67" s="169"/>
      <c r="AV67" s="170"/>
      <c r="AW67" s="170"/>
      <c r="AX67" s="170"/>
      <c r="AY67" s="170"/>
      <c r="AZ67" s="170"/>
      <c r="BA67" s="170"/>
      <c r="BB67" s="170"/>
      <c r="BC67" s="170"/>
      <c r="BD67" s="170"/>
      <c r="BE67" s="171"/>
      <c r="BF67" s="169">
        <v>48</v>
      </c>
      <c r="BG67" s="170"/>
      <c r="BH67" s="170"/>
      <c r="BI67" s="170"/>
      <c r="BJ67" s="170"/>
      <c r="BK67" s="170"/>
      <c r="BL67" s="170"/>
      <c r="BM67" s="170"/>
      <c r="BN67" s="170"/>
      <c r="BO67" s="170"/>
      <c r="BP67" s="171"/>
      <c r="BQ67" s="169">
        <v>0</v>
      </c>
      <c r="BR67" s="170"/>
      <c r="BS67" s="170"/>
      <c r="BT67" s="170"/>
      <c r="BU67" s="170"/>
      <c r="BV67" s="170"/>
      <c r="BW67" s="170"/>
      <c r="BX67" s="170"/>
      <c r="BY67" s="170"/>
      <c r="BZ67" s="170"/>
      <c r="CA67" s="171"/>
      <c r="CB67" s="169">
        <v>48</v>
      </c>
      <c r="CC67" s="170"/>
      <c r="CD67" s="170"/>
      <c r="CE67" s="170"/>
      <c r="CF67" s="170"/>
      <c r="CG67" s="170"/>
      <c r="CH67" s="170"/>
      <c r="CI67" s="170"/>
      <c r="CJ67" s="170"/>
      <c r="CK67" s="170"/>
      <c r="CL67" s="171"/>
      <c r="CM67" s="169">
        <v>25</v>
      </c>
      <c r="CN67" s="170"/>
      <c r="CO67" s="170"/>
      <c r="CP67" s="170"/>
      <c r="CQ67" s="170"/>
      <c r="CR67" s="170"/>
      <c r="CS67" s="170"/>
      <c r="CT67" s="170"/>
      <c r="CU67" s="170"/>
      <c r="CV67" s="170"/>
      <c r="CW67" s="171"/>
      <c r="CX67" s="169">
        <v>24</v>
      </c>
      <c r="CY67" s="170"/>
      <c r="CZ67" s="170"/>
      <c r="DA67" s="170"/>
      <c r="DB67" s="170"/>
      <c r="DC67" s="170"/>
      <c r="DD67" s="170"/>
      <c r="DE67" s="170"/>
      <c r="DF67" s="170"/>
      <c r="DG67" s="170"/>
      <c r="DH67" s="171"/>
      <c r="DI67" s="169">
        <v>106</v>
      </c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1"/>
      <c r="DX67" s="169">
        <v>37</v>
      </c>
      <c r="DY67" s="170"/>
      <c r="DZ67" s="170"/>
      <c r="EA67" s="170"/>
      <c r="EB67" s="170"/>
      <c r="EC67" s="170"/>
      <c r="ED67" s="170"/>
      <c r="EE67" s="170"/>
      <c r="EF67" s="170"/>
      <c r="EG67" s="171"/>
      <c r="EH67" s="169">
        <v>0</v>
      </c>
      <c r="EI67" s="170"/>
      <c r="EJ67" s="170"/>
      <c r="EK67" s="170"/>
      <c r="EL67" s="170"/>
      <c r="EM67" s="170"/>
      <c r="EN67" s="170"/>
      <c r="EO67" s="170"/>
      <c r="EP67" s="170"/>
      <c r="EQ67" s="171"/>
      <c r="ER67" s="169">
        <v>0</v>
      </c>
      <c r="ES67" s="170"/>
      <c r="ET67" s="170"/>
      <c r="EU67" s="170"/>
      <c r="EV67" s="170"/>
      <c r="EW67" s="170"/>
      <c r="EX67" s="170"/>
      <c r="EY67" s="170"/>
      <c r="EZ67" s="170"/>
      <c r="FA67" s="171"/>
      <c r="FB67" s="169">
        <v>69</v>
      </c>
      <c r="FC67" s="170"/>
      <c r="FD67" s="170"/>
      <c r="FE67" s="170"/>
      <c r="FF67" s="170"/>
      <c r="FG67" s="170"/>
      <c r="FH67" s="170"/>
      <c r="FI67" s="170"/>
      <c r="FJ67" s="170"/>
      <c r="FK67" s="171"/>
    </row>
    <row r="68" spans="1:167" ht="11.1" customHeight="1">
      <c r="A68" s="36"/>
      <c r="B68" s="334" t="s">
        <v>575</v>
      </c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5"/>
      <c r="AC68" s="173"/>
      <c r="AD68" s="174"/>
      <c r="AE68" s="174"/>
      <c r="AF68" s="174"/>
      <c r="AG68" s="174"/>
      <c r="AH68" s="174"/>
      <c r="AI68" s="174"/>
      <c r="AJ68" s="175"/>
      <c r="AK68" s="201"/>
      <c r="AL68" s="145"/>
      <c r="AM68" s="145"/>
      <c r="AN68" s="145"/>
      <c r="AO68" s="145"/>
      <c r="AP68" s="145"/>
      <c r="AQ68" s="145"/>
      <c r="AR68" s="145"/>
      <c r="AS68" s="145"/>
      <c r="AT68" s="202"/>
      <c r="AU68" s="169">
        <v>0</v>
      </c>
      <c r="AV68" s="170"/>
      <c r="AW68" s="170"/>
      <c r="AX68" s="170"/>
      <c r="AY68" s="170"/>
      <c r="AZ68" s="170"/>
      <c r="BA68" s="170"/>
      <c r="BB68" s="170"/>
      <c r="BC68" s="170"/>
      <c r="BD68" s="170"/>
      <c r="BE68" s="171"/>
      <c r="BF68" s="169">
        <v>1</v>
      </c>
      <c r="BG68" s="170"/>
      <c r="BH68" s="170"/>
      <c r="BI68" s="170"/>
      <c r="BJ68" s="170"/>
      <c r="BK68" s="170"/>
      <c r="BL68" s="170"/>
      <c r="BM68" s="170"/>
      <c r="BN68" s="170"/>
      <c r="BO68" s="170"/>
      <c r="BP68" s="171"/>
      <c r="BQ68" s="169">
        <v>0</v>
      </c>
      <c r="BR68" s="170"/>
      <c r="BS68" s="170"/>
      <c r="BT68" s="170"/>
      <c r="BU68" s="170"/>
      <c r="BV68" s="170"/>
      <c r="BW68" s="170"/>
      <c r="BX68" s="170"/>
      <c r="BY68" s="170"/>
      <c r="BZ68" s="170"/>
      <c r="CA68" s="171"/>
      <c r="CB68" s="169">
        <v>1</v>
      </c>
      <c r="CC68" s="170"/>
      <c r="CD68" s="170"/>
      <c r="CE68" s="170"/>
      <c r="CF68" s="170"/>
      <c r="CG68" s="170"/>
      <c r="CH68" s="170"/>
      <c r="CI68" s="170"/>
      <c r="CJ68" s="170"/>
      <c r="CK68" s="170"/>
      <c r="CL68" s="171"/>
      <c r="CM68" s="169">
        <v>1</v>
      </c>
      <c r="CN68" s="170"/>
      <c r="CO68" s="170"/>
      <c r="CP68" s="170"/>
      <c r="CQ68" s="170"/>
      <c r="CR68" s="170"/>
      <c r="CS68" s="170"/>
      <c r="CT68" s="170"/>
      <c r="CU68" s="170"/>
      <c r="CV68" s="170"/>
      <c r="CW68" s="171"/>
      <c r="CX68" s="169">
        <v>1</v>
      </c>
      <c r="CY68" s="170"/>
      <c r="CZ68" s="170"/>
      <c r="DA68" s="170"/>
      <c r="DB68" s="170"/>
      <c r="DC68" s="170"/>
      <c r="DD68" s="170"/>
      <c r="DE68" s="170"/>
      <c r="DF68" s="170"/>
      <c r="DG68" s="170"/>
      <c r="DH68" s="171"/>
      <c r="DI68" s="169">
        <v>0</v>
      </c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1"/>
      <c r="DX68" s="169">
        <v>0</v>
      </c>
      <c r="DY68" s="170"/>
      <c r="DZ68" s="170"/>
      <c r="EA68" s="170"/>
      <c r="EB68" s="170"/>
      <c r="EC68" s="170"/>
      <c r="ED68" s="170"/>
      <c r="EE68" s="170"/>
      <c r="EF68" s="170"/>
      <c r="EG68" s="171"/>
      <c r="EH68" s="169">
        <v>0</v>
      </c>
      <c r="EI68" s="170"/>
      <c r="EJ68" s="170"/>
      <c r="EK68" s="170"/>
      <c r="EL68" s="170"/>
      <c r="EM68" s="170"/>
      <c r="EN68" s="170"/>
      <c r="EO68" s="170"/>
      <c r="EP68" s="170"/>
      <c r="EQ68" s="171"/>
      <c r="ER68" s="169">
        <v>0</v>
      </c>
      <c r="ES68" s="170"/>
      <c r="ET68" s="170"/>
      <c r="EU68" s="170"/>
      <c r="EV68" s="170"/>
      <c r="EW68" s="170"/>
      <c r="EX68" s="170"/>
      <c r="EY68" s="170"/>
      <c r="EZ68" s="170"/>
      <c r="FA68" s="171"/>
      <c r="FB68" s="169"/>
      <c r="FC68" s="170"/>
      <c r="FD68" s="170"/>
      <c r="FE68" s="170"/>
      <c r="FF68" s="170"/>
      <c r="FG68" s="170"/>
      <c r="FH68" s="170"/>
      <c r="FI68" s="170"/>
      <c r="FJ68" s="170"/>
      <c r="FK68" s="171"/>
    </row>
    <row r="69" spans="1:167" ht="11.1" customHeight="1">
      <c r="A69" s="45"/>
      <c r="B69" s="288" t="s">
        <v>539</v>
      </c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9"/>
      <c r="AC69" s="228" t="s">
        <v>54</v>
      </c>
      <c r="AD69" s="229"/>
      <c r="AE69" s="229"/>
      <c r="AF69" s="229"/>
      <c r="AG69" s="229"/>
      <c r="AH69" s="229"/>
      <c r="AI69" s="229"/>
      <c r="AJ69" s="230"/>
      <c r="AK69" s="228" t="s">
        <v>69</v>
      </c>
      <c r="AL69" s="229"/>
      <c r="AM69" s="229"/>
      <c r="AN69" s="229"/>
      <c r="AO69" s="229"/>
      <c r="AP69" s="229"/>
      <c r="AQ69" s="229"/>
      <c r="AR69" s="229"/>
      <c r="AS69" s="229"/>
      <c r="AT69" s="230"/>
      <c r="AU69" s="278"/>
      <c r="AV69" s="277"/>
      <c r="AW69" s="277"/>
      <c r="AX69" s="277"/>
      <c r="AY69" s="277"/>
      <c r="AZ69" s="277"/>
      <c r="BA69" s="277"/>
      <c r="BB69" s="277"/>
      <c r="BC69" s="277"/>
      <c r="BD69" s="277"/>
      <c r="BE69" s="279"/>
      <c r="BF69" s="278"/>
      <c r="BG69" s="277"/>
      <c r="BH69" s="277"/>
      <c r="BI69" s="277"/>
      <c r="BJ69" s="277"/>
      <c r="BK69" s="277"/>
      <c r="BL69" s="277"/>
      <c r="BM69" s="277"/>
      <c r="BN69" s="277"/>
      <c r="BO69" s="277"/>
      <c r="BP69" s="279"/>
      <c r="BQ69" s="278"/>
      <c r="BR69" s="277"/>
      <c r="BS69" s="277"/>
      <c r="BT69" s="277"/>
      <c r="BU69" s="277"/>
      <c r="BV69" s="277"/>
      <c r="BW69" s="277"/>
      <c r="BX69" s="277"/>
      <c r="BY69" s="277"/>
      <c r="BZ69" s="277"/>
      <c r="CA69" s="279"/>
      <c r="CB69" s="278"/>
      <c r="CC69" s="277"/>
      <c r="CD69" s="277"/>
      <c r="CE69" s="277"/>
      <c r="CF69" s="277"/>
      <c r="CG69" s="277"/>
      <c r="CH69" s="277"/>
      <c r="CI69" s="277"/>
      <c r="CJ69" s="277"/>
      <c r="CK69" s="277"/>
      <c r="CL69" s="279"/>
      <c r="CM69" s="278"/>
      <c r="CN69" s="277"/>
      <c r="CO69" s="277"/>
      <c r="CP69" s="277"/>
      <c r="CQ69" s="277"/>
      <c r="CR69" s="277"/>
      <c r="CS69" s="277"/>
      <c r="CT69" s="277"/>
      <c r="CU69" s="277"/>
      <c r="CV69" s="277"/>
      <c r="CW69" s="279"/>
      <c r="CX69" s="278"/>
      <c r="CY69" s="277"/>
      <c r="CZ69" s="277"/>
      <c r="DA69" s="277"/>
      <c r="DB69" s="277"/>
      <c r="DC69" s="277"/>
      <c r="DD69" s="277"/>
      <c r="DE69" s="277"/>
      <c r="DF69" s="277"/>
      <c r="DG69" s="277"/>
      <c r="DH69" s="279"/>
      <c r="DI69" s="278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9"/>
      <c r="DX69" s="278"/>
      <c r="DY69" s="277"/>
      <c r="DZ69" s="277"/>
      <c r="EA69" s="277"/>
      <c r="EB69" s="277"/>
      <c r="EC69" s="277"/>
      <c r="ED69" s="277"/>
      <c r="EE69" s="277"/>
      <c r="EF69" s="277"/>
      <c r="EG69" s="279"/>
      <c r="EH69" s="278"/>
      <c r="EI69" s="277"/>
      <c r="EJ69" s="277"/>
      <c r="EK69" s="277"/>
      <c r="EL69" s="277"/>
      <c r="EM69" s="277"/>
      <c r="EN69" s="277"/>
      <c r="EO69" s="277"/>
      <c r="EP69" s="277"/>
      <c r="EQ69" s="279"/>
      <c r="ER69" s="278"/>
      <c r="ES69" s="277"/>
      <c r="ET69" s="277"/>
      <c r="EU69" s="277"/>
      <c r="EV69" s="277"/>
      <c r="EW69" s="277"/>
      <c r="EX69" s="277"/>
      <c r="EY69" s="277"/>
      <c r="EZ69" s="277"/>
      <c r="FA69" s="279"/>
      <c r="FB69" s="278"/>
      <c r="FC69" s="277"/>
      <c r="FD69" s="277"/>
      <c r="FE69" s="277"/>
      <c r="FF69" s="277"/>
      <c r="FG69" s="277"/>
      <c r="FH69" s="277"/>
      <c r="FI69" s="277"/>
      <c r="FJ69" s="277"/>
      <c r="FK69" s="279"/>
    </row>
    <row r="70" spans="1:167" ht="11.1" customHeight="1">
      <c r="A70" s="12"/>
      <c r="B70" s="286" t="s">
        <v>537</v>
      </c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7"/>
      <c r="AC70" s="283"/>
      <c r="AD70" s="284"/>
      <c r="AE70" s="284"/>
      <c r="AF70" s="284"/>
      <c r="AG70" s="284"/>
      <c r="AH70" s="284"/>
      <c r="AI70" s="284"/>
      <c r="AJ70" s="285"/>
      <c r="AK70" s="283"/>
      <c r="AL70" s="284"/>
      <c r="AM70" s="284"/>
      <c r="AN70" s="284"/>
      <c r="AO70" s="284"/>
      <c r="AP70" s="284"/>
      <c r="AQ70" s="284"/>
      <c r="AR70" s="284"/>
      <c r="AS70" s="284"/>
      <c r="AT70" s="285"/>
      <c r="AU70" s="282"/>
      <c r="AV70" s="280"/>
      <c r="AW70" s="280"/>
      <c r="AX70" s="280"/>
      <c r="AY70" s="280"/>
      <c r="AZ70" s="280"/>
      <c r="BA70" s="280"/>
      <c r="BB70" s="280"/>
      <c r="BC70" s="280"/>
      <c r="BD70" s="280"/>
      <c r="BE70" s="281"/>
      <c r="BF70" s="282"/>
      <c r="BG70" s="280"/>
      <c r="BH70" s="280"/>
      <c r="BI70" s="280"/>
      <c r="BJ70" s="280"/>
      <c r="BK70" s="280"/>
      <c r="BL70" s="280"/>
      <c r="BM70" s="280"/>
      <c r="BN70" s="280"/>
      <c r="BO70" s="280"/>
      <c r="BP70" s="281"/>
      <c r="BQ70" s="282"/>
      <c r="BR70" s="280"/>
      <c r="BS70" s="280"/>
      <c r="BT70" s="280"/>
      <c r="BU70" s="280"/>
      <c r="BV70" s="280"/>
      <c r="BW70" s="280"/>
      <c r="BX70" s="280"/>
      <c r="BY70" s="280"/>
      <c r="BZ70" s="280"/>
      <c r="CA70" s="281"/>
      <c r="CB70" s="282"/>
      <c r="CC70" s="280"/>
      <c r="CD70" s="280"/>
      <c r="CE70" s="280"/>
      <c r="CF70" s="280"/>
      <c r="CG70" s="280"/>
      <c r="CH70" s="280"/>
      <c r="CI70" s="280"/>
      <c r="CJ70" s="280"/>
      <c r="CK70" s="280"/>
      <c r="CL70" s="281"/>
      <c r="CM70" s="282"/>
      <c r="CN70" s="280"/>
      <c r="CO70" s="280"/>
      <c r="CP70" s="280"/>
      <c r="CQ70" s="280"/>
      <c r="CR70" s="280"/>
      <c r="CS70" s="280"/>
      <c r="CT70" s="280"/>
      <c r="CU70" s="280"/>
      <c r="CV70" s="280"/>
      <c r="CW70" s="281"/>
      <c r="CX70" s="282"/>
      <c r="CY70" s="280"/>
      <c r="CZ70" s="280"/>
      <c r="DA70" s="280"/>
      <c r="DB70" s="280"/>
      <c r="DC70" s="280"/>
      <c r="DD70" s="280"/>
      <c r="DE70" s="280"/>
      <c r="DF70" s="280"/>
      <c r="DG70" s="280"/>
      <c r="DH70" s="281"/>
      <c r="DI70" s="282"/>
      <c r="DJ70" s="280"/>
      <c r="DK70" s="280"/>
      <c r="DL70" s="280"/>
      <c r="DM70" s="280"/>
      <c r="DN70" s="280"/>
      <c r="DO70" s="280"/>
      <c r="DP70" s="280"/>
      <c r="DQ70" s="280"/>
      <c r="DR70" s="280"/>
      <c r="DS70" s="280"/>
      <c r="DT70" s="280"/>
      <c r="DU70" s="280"/>
      <c r="DV70" s="280"/>
      <c r="DW70" s="281"/>
      <c r="DX70" s="282"/>
      <c r="DY70" s="280"/>
      <c r="DZ70" s="280"/>
      <c r="EA70" s="280"/>
      <c r="EB70" s="280"/>
      <c r="EC70" s="280"/>
      <c r="ED70" s="280"/>
      <c r="EE70" s="280"/>
      <c r="EF70" s="280"/>
      <c r="EG70" s="281"/>
      <c r="EH70" s="282"/>
      <c r="EI70" s="280"/>
      <c r="EJ70" s="280"/>
      <c r="EK70" s="280"/>
      <c r="EL70" s="280"/>
      <c r="EM70" s="280"/>
      <c r="EN70" s="280"/>
      <c r="EO70" s="280"/>
      <c r="EP70" s="280"/>
      <c r="EQ70" s="281"/>
      <c r="ER70" s="282"/>
      <c r="ES70" s="280"/>
      <c r="ET70" s="280"/>
      <c r="EU70" s="280"/>
      <c r="EV70" s="280"/>
      <c r="EW70" s="280"/>
      <c r="EX70" s="280"/>
      <c r="EY70" s="280"/>
      <c r="EZ70" s="280"/>
      <c r="FA70" s="281"/>
      <c r="FB70" s="282"/>
      <c r="FC70" s="280"/>
      <c r="FD70" s="280"/>
      <c r="FE70" s="280"/>
      <c r="FF70" s="280"/>
      <c r="FG70" s="280"/>
      <c r="FH70" s="280"/>
      <c r="FI70" s="280"/>
      <c r="FJ70" s="280"/>
      <c r="FK70" s="281"/>
    </row>
    <row r="71" spans="1:167" ht="11.1" customHeight="1">
      <c r="A71" s="12"/>
      <c r="B71" s="286" t="s">
        <v>561</v>
      </c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7"/>
      <c r="AC71" s="283"/>
      <c r="AD71" s="284"/>
      <c r="AE71" s="284"/>
      <c r="AF71" s="284"/>
      <c r="AG71" s="284"/>
      <c r="AH71" s="284"/>
      <c r="AI71" s="284"/>
      <c r="AJ71" s="285"/>
      <c r="AK71" s="283"/>
      <c r="AL71" s="284"/>
      <c r="AM71" s="284"/>
      <c r="AN71" s="284"/>
      <c r="AO71" s="284"/>
      <c r="AP71" s="284"/>
      <c r="AQ71" s="284"/>
      <c r="AR71" s="284"/>
      <c r="AS71" s="284"/>
      <c r="AT71" s="285"/>
      <c r="AU71" s="282"/>
      <c r="AV71" s="280"/>
      <c r="AW71" s="280"/>
      <c r="AX71" s="280"/>
      <c r="AY71" s="280"/>
      <c r="AZ71" s="280"/>
      <c r="BA71" s="280"/>
      <c r="BB71" s="280"/>
      <c r="BC71" s="280"/>
      <c r="BD71" s="280"/>
      <c r="BE71" s="281"/>
      <c r="BF71" s="282"/>
      <c r="BG71" s="280"/>
      <c r="BH71" s="280"/>
      <c r="BI71" s="280"/>
      <c r="BJ71" s="280"/>
      <c r="BK71" s="280"/>
      <c r="BL71" s="280"/>
      <c r="BM71" s="280"/>
      <c r="BN71" s="280"/>
      <c r="BO71" s="280"/>
      <c r="BP71" s="281"/>
      <c r="BQ71" s="282"/>
      <c r="BR71" s="280"/>
      <c r="BS71" s="280"/>
      <c r="BT71" s="280"/>
      <c r="BU71" s="280"/>
      <c r="BV71" s="280"/>
      <c r="BW71" s="280"/>
      <c r="BX71" s="280"/>
      <c r="BY71" s="280"/>
      <c r="BZ71" s="280"/>
      <c r="CA71" s="281"/>
      <c r="CB71" s="282"/>
      <c r="CC71" s="280"/>
      <c r="CD71" s="280"/>
      <c r="CE71" s="280"/>
      <c r="CF71" s="280"/>
      <c r="CG71" s="280"/>
      <c r="CH71" s="280"/>
      <c r="CI71" s="280"/>
      <c r="CJ71" s="280"/>
      <c r="CK71" s="280"/>
      <c r="CL71" s="281"/>
      <c r="CM71" s="282"/>
      <c r="CN71" s="280"/>
      <c r="CO71" s="280"/>
      <c r="CP71" s="280"/>
      <c r="CQ71" s="280"/>
      <c r="CR71" s="280"/>
      <c r="CS71" s="280"/>
      <c r="CT71" s="280"/>
      <c r="CU71" s="280"/>
      <c r="CV71" s="280"/>
      <c r="CW71" s="281"/>
      <c r="CX71" s="282"/>
      <c r="CY71" s="280"/>
      <c r="CZ71" s="280"/>
      <c r="DA71" s="280"/>
      <c r="DB71" s="280"/>
      <c r="DC71" s="280"/>
      <c r="DD71" s="280"/>
      <c r="DE71" s="280"/>
      <c r="DF71" s="280"/>
      <c r="DG71" s="280"/>
      <c r="DH71" s="281"/>
      <c r="DI71" s="282"/>
      <c r="DJ71" s="280"/>
      <c r="DK71" s="280"/>
      <c r="DL71" s="280"/>
      <c r="DM71" s="280"/>
      <c r="DN71" s="280"/>
      <c r="DO71" s="280"/>
      <c r="DP71" s="280"/>
      <c r="DQ71" s="280"/>
      <c r="DR71" s="280"/>
      <c r="DS71" s="280"/>
      <c r="DT71" s="280"/>
      <c r="DU71" s="280"/>
      <c r="DV71" s="280"/>
      <c r="DW71" s="281"/>
      <c r="DX71" s="282"/>
      <c r="DY71" s="280"/>
      <c r="DZ71" s="280"/>
      <c r="EA71" s="280"/>
      <c r="EB71" s="280"/>
      <c r="EC71" s="280"/>
      <c r="ED71" s="280"/>
      <c r="EE71" s="280"/>
      <c r="EF71" s="280"/>
      <c r="EG71" s="281"/>
      <c r="EH71" s="282"/>
      <c r="EI71" s="280"/>
      <c r="EJ71" s="280"/>
      <c r="EK71" s="280"/>
      <c r="EL71" s="280"/>
      <c r="EM71" s="280"/>
      <c r="EN71" s="280"/>
      <c r="EO71" s="280"/>
      <c r="EP71" s="280"/>
      <c r="EQ71" s="281"/>
      <c r="ER71" s="282"/>
      <c r="ES71" s="280"/>
      <c r="ET71" s="280"/>
      <c r="EU71" s="280"/>
      <c r="EV71" s="280"/>
      <c r="EW71" s="280"/>
      <c r="EX71" s="280"/>
      <c r="EY71" s="280"/>
      <c r="EZ71" s="280"/>
      <c r="FA71" s="281"/>
      <c r="FB71" s="282"/>
      <c r="FC71" s="280"/>
      <c r="FD71" s="280"/>
      <c r="FE71" s="280"/>
      <c r="FF71" s="280"/>
      <c r="FG71" s="280"/>
      <c r="FH71" s="280"/>
      <c r="FI71" s="280"/>
      <c r="FJ71" s="280"/>
      <c r="FK71" s="281"/>
    </row>
    <row r="72" spans="1:167" ht="11.1" customHeight="1">
      <c r="A72" s="21"/>
      <c r="B72" s="383" t="s">
        <v>152</v>
      </c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4"/>
      <c r="AC72" s="231"/>
      <c r="AD72" s="232"/>
      <c r="AE72" s="232"/>
      <c r="AF72" s="232"/>
      <c r="AG72" s="232"/>
      <c r="AH72" s="232"/>
      <c r="AI72" s="232"/>
      <c r="AJ72" s="233"/>
      <c r="AK72" s="231"/>
      <c r="AL72" s="232"/>
      <c r="AM72" s="232"/>
      <c r="AN72" s="232"/>
      <c r="AO72" s="232"/>
      <c r="AP72" s="232"/>
      <c r="AQ72" s="232"/>
      <c r="AR72" s="232"/>
      <c r="AS72" s="232"/>
      <c r="AT72" s="233"/>
      <c r="AU72" s="274"/>
      <c r="AV72" s="275"/>
      <c r="AW72" s="275"/>
      <c r="AX72" s="275"/>
      <c r="AY72" s="275"/>
      <c r="AZ72" s="275"/>
      <c r="BA72" s="275"/>
      <c r="BB72" s="275"/>
      <c r="BC72" s="275"/>
      <c r="BD72" s="275"/>
      <c r="BE72" s="276"/>
      <c r="BF72" s="274"/>
      <c r="BG72" s="275"/>
      <c r="BH72" s="275"/>
      <c r="BI72" s="275"/>
      <c r="BJ72" s="275"/>
      <c r="BK72" s="275"/>
      <c r="BL72" s="275"/>
      <c r="BM72" s="275"/>
      <c r="BN72" s="275"/>
      <c r="BO72" s="275"/>
      <c r="BP72" s="276"/>
      <c r="BQ72" s="274"/>
      <c r="BR72" s="275"/>
      <c r="BS72" s="275"/>
      <c r="BT72" s="275"/>
      <c r="BU72" s="275"/>
      <c r="BV72" s="275"/>
      <c r="BW72" s="275"/>
      <c r="BX72" s="275"/>
      <c r="BY72" s="275"/>
      <c r="BZ72" s="275"/>
      <c r="CA72" s="276"/>
      <c r="CB72" s="274"/>
      <c r="CC72" s="275"/>
      <c r="CD72" s="275"/>
      <c r="CE72" s="275"/>
      <c r="CF72" s="275"/>
      <c r="CG72" s="275"/>
      <c r="CH72" s="275"/>
      <c r="CI72" s="275"/>
      <c r="CJ72" s="275"/>
      <c r="CK72" s="275"/>
      <c r="CL72" s="276"/>
      <c r="CM72" s="274"/>
      <c r="CN72" s="275"/>
      <c r="CO72" s="275"/>
      <c r="CP72" s="275"/>
      <c r="CQ72" s="275"/>
      <c r="CR72" s="275"/>
      <c r="CS72" s="275"/>
      <c r="CT72" s="275"/>
      <c r="CU72" s="275"/>
      <c r="CV72" s="275"/>
      <c r="CW72" s="276"/>
      <c r="CX72" s="274"/>
      <c r="CY72" s="275"/>
      <c r="CZ72" s="275"/>
      <c r="DA72" s="275"/>
      <c r="DB72" s="275"/>
      <c r="DC72" s="275"/>
      <c r="DD72" s="275"/>
      <c r="DE72" s="275"/>
      <c r="DF72" s="275"/>
      <c r="DG72" s="275"/>
      <c r="DH72" s="276"/>
      <c r="DI72" s="274"/>
      <c r="DJ72" s="275"/>
      <c r="DK72" s="275"/>
      <c r="DL72" s="275"/>
      <c r="DM72" s="275"/>
      <c r="DN72" s="275"/>
      <c r="DO72" s="275"/>
      <c r="DP72" s="275"/>
      <c r="DQ72" s="275"/>
      <c r="DR72" s="275"/>
      <c r="DS72" s="275"/>
      <c r="DT72" s="275"/>
      <c r="DU72" s="275"/>
      <c r="DV72" s="275"/>
      <c r="DW72" s="276"/>
      <c r="DX72" s="274"/>
      <c r="DY72" s="275"/>
      <c r="DZ72" s="275"/>
      <c r="EA72" s="275"/>
      <c r="EB72" s="275"/>
      <c r="EC72" s="275"/>
      <c r="ED72" s="275"/>
      <c r="EE72" s="275"/>
      <c r="EF72" s="275"/>
      <c r="EG72" s="276"/>
      <c r="EH72" s="274"/>
      <c r="EI72" s="275"/>
      <c r="EJ72" s="275"/>
      <c r="EK72" s="275"/>
      <c r="EL72" s="275"/>
      <c r="EM72" s="275"/>
      <c r="EN72" s="275"/>
      <c r="EO72" s="275"/>
      <c r="EP72" s="275"/>
      <c r="EQ72" s="276"/>
      <c r="ER72" s="274"/>
      <c r="ES72" s="275"/>
      <c r="ET72" s="275"/>
      <c r="EU72" s="275"/>
      <c r="EV72" s="275"/>
      <c r="EW72" s="275"/>
      <c r="EX72" s="275"/>
      <c r="EY72" s="275"/>
      <c r="EZ72" s="275"/>
      <c r="FA72" s="276"/>
      <c r="FB72" s="274"/>
      <c r="FC72" s="275"/>
      <c r="FD72" s="275"/>
      <c r="FE72" s="275"/>
      <c r="FF72" s="275"/>
      <c r="FG72" s="275"/>
      <c r="FH72" s="275"/>
      <c r="FI72" s="275"/>
      <c r="FJ72" s="275"/>
      <c r="FK72" s="276"/>
    </row>
    <row r="73" spans="1:167" ht="11.1" customHeight="1">
      <c r="A73" s="225" t="s">
        <v>534</v>
      </c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7"/>
      <c r="AC73" s="228"/>
      <c r="AD73" s="229"/>
      <c r="AE73" s="229"/>
      <c r="AF73" s="229"/>
      <c r="AG73" s="229"/>
      <c r="AH73" s="229"/>
      <c r="AI73" s="229"/>
      <c r="AJ73" s="230"/>
      <c r="AK73" s="236"/>
      <c r="AL73" s="237"/>
      <c r="AM73" s="237"/>
      <c r="AN73" s="237"/>
      <c r="AO73" s="237"/>
      <c r="AP73" s="237"/>
      <c r="AQ73" s="237"/>
      <c r="AR73" s="237"/>
      <c r="AS73" s="237"/>
      <c r="AT73" s="238"/>
      <c r="AU73" s="278"/>
      <c r="AV73" s="277"/>
      <c r="AW73" s="277"/>
      <c r="AX73" s="277"/>
      <c r="AY73" s="277"/>
      <c r="AZ73" s="277"/>
      <c r="BA73" s="277"/>
      <c r="BB73" s="277"/>
      <c r="BC73" s="277"/>
      <c r="BD73" s="277"/>
      <c r="BE73" s="279"/>
      <c r="BF73" s="278"/>
      <c r="BG73" s="277"/>
      <c r="BH73" s="277"/>
      <c r="BI73" s="277"/>
      <c r="BJ73" s="277"/>
      <c r="BK73" s="277"/>
      <c r="BL73" s="277"/>
      <c r="BM73" s="277"/>
      <c r="BN73" s="277"/>
      <c r="BO73" s="277"/>
      <c r="BP73" s="279"/>
      <c r="BQ73" s="278"/>
      <c r="BR73" s="277"/>
      <c r="BS73" s="277"/>
      <c r="BT73" s="277"/>
      <c r="BU73" s="277"/>
      <c r="BV73" s="277"/>
      <c r="BW73" s="277"/>
      <c r="BX73" s="277"/>
      <c r="BY73" s="277"/>
      <c r="BZ73" s="277"/>
      <c r="CA73" s="279"/>
      <c r="CB73" s="278"/>
      <c r="CC73" s="277"/>
      <c r="CD73" s="277"/>
      <c r="CE73" s="277"/>
      <c r="CF73" s="277"/>
      <c r="CG73" s="277"/>
      <c r="CH73" s="277"/>
      <c r="CI73" s="277"/>
      <c r="CJ73" s="277"/>
      <c r="CK73" s="277"/>
      <c r="CL73" s="279"/>
      <c r="CM73" s="278"/>
      <c r="CN73" s="277"/>
      <c r="CO73" s="277"/>
      <c r="CP73" s="277"/>
      <c r="CQ73" s="277"/>
      <c r="CR73" s="277"/>
      <c r="CS73" s="277"/>
      <c r="CT73" s="277"/>
      <c r="CU73" s="277"/>
      <c r="CV73" s="277"/>
      <c r="CW73" s="279"/>
      <c r="CX73" s="278"/>
      <c r="CY73" s="277"/>
      <c r="CZ73" s="277"/>
      <c r="DA73" s="277"/>
      <c r="DB73" s="277"/>
      <c r="DC73" s="277"/>
      <c r="DD73" s="277"/>
      <c r="DE73" s="277"/>
      <c r="DF73" s="277"/>
      <c r="DG73" s="277"/>
      <c r="DH73" s="279"/>
      <c r="DI73" s="278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9"/>
      <c r="DX73" s="278"/>
      <c r="DY73" s="277"/>
      <c r="DZ73" s="277"/>
      <c r="EA73" s="277"/>
      <c r="EB73" s="277"/>
      <c r="EC73" s="277"/>
      <c r="ED73" s="277"/>
      <c r="EE73" s="277"/>
      <c r="EF73" s="277"/>
      <c r="EG73" s="279"/>
      <c r="EH73" s="278"/>
      <c r="EI73" s="277"/>
      <c r="EJ73" s="277"/>
      <c r="EK73" s="277"/>
      <c r="EL73" s="277"/>
      <c r="EM73" s="277"/>
      <c r="EN73" s="277"/>
      <c r="EO73" s="277"/>
      <c r="EP73" s="277"/>
      <c r="EQ73" s="279"/>
      <c r="ER73" s="278"/>
      <c r="ES73" s="277"/>
      <c r="ET73" s="277"/>
      <c r="EU73" s="277"/>
      <c r="EV73" s="277"/>
      <c r="EW73" s="277"/>
      <c r="EX73" s="277"/>
      <c r="EY73" s="277"/>
      <c r="EZ73" s="277"/>
      <c r="FA73" s="279"/>
      <c r="FB73" s="278"/>
      <c r="FC73" s="277"/>
      <c r="FD73" s="277"/>
      <c r="FE73" s="277"/>
      <c r="FF73" s="277"/>
      <c r="FG73" s="277"/>
      <c r="FH73" s="277"/>
      <c r="FI73" s="277"/>
      <c r="FJ73" s="277"/>
      <c r="FK73" s="279"/>
    </row>
    <row r="74" spans="1:167" ht="11.1" customHeight="1">
      <c r="A74" s="380" t="s">
        <v>538</v>
      </c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2"/>
      <c r="AC74" s="283"/>
      <c r="AD74" s="284"/>
      <c r="AE74" s="284"/>
      <c r="AF74" s="284"/>
      <c r="AG74" s="284"/>
      <c r="AH74" s="284"/>
      <c r="AI74" s="284"/>
      <c r="AJ74" s="285"/>
      <c r="AK74" s="377"/>
      <c r="AL74" s="378"/>
      <c r="AM74" s="378"/>
      <c r="AN74" s="378"/>
      <c r="AO74" s="378"/>
      <c r="AP74" s="378"/>
      <c r="AQ74" s="378"/>
      <c r="AR74" s="378"/>
      <c r="AS74" s="378"/>
      <c r="AT74" s="379"/>
      <c r="AU74" s="282"/>
      <c r="AV74" s="280"/>
      <c r="AW74" s="280"/>
      <c r="AX74" s="280"/>
      <c r="AY74" s="280"/>
      <c r="AZ74" s="280"/>
      <c r="BA74" s="280"/>
      <c r="BB74" s="280"/>
      <c r="BC74" s="280"/>
      <c r="BD74" s="280"/>
      <c r="BE74" s="281"/>
      <c r="BF74" s="282"/>
      <c r="BG74" s="280"/>
      <c r="BH74" s="280"/>
      <c r="BI74" s="280"/>
      <c r="BJ74" s="280"/>
      <c r="BK74" s="280"/>
      <c r="BL74" s="280"/>
      <c r="BM74" s="280"/>
      <c r="BN74" s="280"/>
      <c r="BO74" s="280"/>
      <c r="BP74" s="281"/>
      <c r="BQ74" s="282"/>
      <c r="BR74" s="280"/>
      <c r="BS74" s="280"/>
      <c r="BT74" s="280"/>
      <c r="BU74" s="280"/>
      <c r="BV74" s="280"/>
      <c r="BW74" s="280"/>
      <c r="BX74" s="280"/>
      <c r="BY74" s="280"/>
      <c r="BZ74" s="280"/>
      <c r="CA74" s="281"/>
      <c r="CB74" s="282"/>
      <c r="CC74" s="280"/>
      <c r="CD74" s="280"/>
      <c r="CE74" s="280"/>
      <c r="CF74" s="280"/>
      <c r="CG74" s="280"/>
      <c r="CH74" s="280"/>
      <c r="CI74" s="280"/>
      <c r="CJ74" s="280"/>
      <c r="CK74" s="280"/>
      <c r="CL74" s="281"/>
      <c r="CM74" s="282"/>
      <c r="CN74" s="280"/>
      <c r="CO74" s="280"/>
      <c r="CP74" s="280"/>
      <c r="CQ74" s="280"/>
      <c r="CR74" s="280"/>
      <c r="CS74" s="280"/>
      <c r="CT74" s="280"/>
      <c r="CU74" s="280"/>
      <c r="CV74" s="280"/>
      <c r="CW74" s="281"/>
      <c r="CX74" s="282"/>
      <c r="CY74" s="280"/>
      <c r="CZ74" s="280"/>
      <c r="DA74" s="280"/>
      <c r="DB74" s="280"/>
      <c r="DC74" s="280"/>
      <c r="DD74" s="280"/>
      <c r="DE74" s="280"/>
      <c r="DF74" s="280"/>
      <c r="DG74" s="280"/>
      <c r="DH74" s="281"/>
      <c r="DI74" s="282"/>
      <c r="DJ74" s="280"/>
      <c r="DK74" s="280"/>
      <c r="DL74" s="280"/>
      <c r="DM74" s="280"/>
      <c r="DN74" s="280"/>
      <c r="DO74" s="280"/>
      <c r="DP74" s="280"/>
      <c r="DQ74" s="280"/>
      <c r="DR74" s="280"/>
      <c r="DS74" s="280"/>
      <c r="DT74" s="280"/>
      <c r="DU74" s="280"/>
      <c r="DV74" s="280"/>
      <c r="DW74" s="281"/>
      <c r="DX74" s="282"/>
      <c r="DY74" s="280"/>
      <c r="DZ74" s="280"/>
      <c r="EA74" s="280"/>
      <c r="EB74" s="280"/>
      <c r="EC74" s="280"/>
      <c r="ED74" s="280"/>
      <c r="EE74" s="280"/>
      <c r="EF74" s="280"/>
      <c r="EG74" s="281"/>
      <c r="EH74" s="282"/>
      <c r="EI74" s="280"/>
      <c r="EJ74" s="280"/>
      <c r="EK74" s="280"/>
      <c r="EL74" s="280"/>
      <c r="EM74" s="280"/>
      <c r="EN74" s="280"/>
      <c r="EO74" s="280"/>
      <c r="EP74" s="280"/>
      <c r="EQ74" s="281"/>
      <c r="ER74" s="282"/>
      <c r="ES74" s="280"/>
      <c r="ET74" s="280"/>
      <c r="EU74" s="280"/>
      <c r="EV74" s="280"/>
      <c r="EW74" s="280"/>
      <c r="EX74" s="280"/>
      <c r="EY74" s="280"/>
      <c r="EZ74" s="280"/>
      <c r="FA74" s="281"/>
      <c r="FB74" s="282"/>
      <c r="FC74" s="280"/>
      <c r="FD74" s="280"/>
      <c r="FE74" s="280"/>
      <c r="FF74" s="280"/>
      <c r="FG74" s="280"/>
      <c r="FH74" s="280"/>
      <c r="FI74" s="280"/>
      <c r="FJ74" s="280"/>
      <c r="FK74" s="281"/>
    </row>
    <row r="75" spans="1:167" ht="11.1" customHeight="1">
      <c r="A75" s="29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5"/>
      <c r="AC75" s="231"/>
      <c r="AD75" s="232"/>
      <c r="AE75" s="232"/>
      <c r="AF75" s="232"/>
      <c r="AG75" s="232"/>
      <c r="AH75" s="232"/>
      <c r="AI75" s="232"/>
      <c r="AJ75" s="233"/>
      <c r="AK75" s="239"/>
      <c r="AL75" s="128"/>
      <c r="AM75" s="128"/>
      <c r="AN75" s="128"/>
      <c r="AO75" s="128"/>
      <c r="AP75" s="128"/>
      <c r="AQ75" s="128"/>
      <c r="AR75" s="128"/>
      <c r="AS75" s="128"/>
      <c r="AT75" s="240"/>
      <c r="AU75" s="274"/>
      <c r="AV75" s="275"/>
      <c r="AW75" s="275"/>
      <c r="AX75" s="275"/>
      <c r="AY75" s="275"/>
      <c r="AZ75" s="275"/>
      <c r="BA75" s="275"/>
      <c r="BB75" s="275"/>
      <c r="BC75" s="275"/>
      <c r="BD75" s="275"/>
      <c r="BE75" s="276"/>
      <c r="BF75" s="274"/>
      <c r="BG75" s="275"/>
      <c r="BH75" s="275"/>
      <c r="BI75" s="275"/>
      <c r="BJ75" s="275"/>
      <c r="BK75" s="275"/>
      <c r="BL75" s="275"/>
      <c r="BM75" s="275"/>
      <c r="BN75" s="275"/>
      <c r="BO75" s="275"/>
      <c r="BP75" s="276"/>
      <c r="BQ75" s="274"/>
      <c r="BR75" s="275"/>
      <c r="BS75" s="275"/>
      <c r="BT75" s="275"/>
      <c r="BU75" s="275"/>
      <c r="BV75" s="275"/>
      <c r="BW75" s="275"/>
      <c r="BX75" s="275"/>
      <c r="BY75" s="275"/>
      <c r="BZ75" s="275"/>
      <c r="CA75" s="276"/>
      <c r="CB75" s="274"/>
      <c r="CC75" s="275"/>
      <c r="CD75" s="275"/>
      <c r="CE75" s="275"/>
      <c r="CF75" s="275"/>
      <c r="CG75" s="275"/>
      <c r="CH75" s="275"/>
      <c r="CI75" s="275"/>
      <c r="CJ75" s="275"/>
      <c r="CK75" s="275"/>
      <c r="CL75" s="276"/>
      <c r="CM75" s="274"/>
      <c r="CN75" s="275"/>
      <c r="CO75" s="275"/>
      <c r="CP75" s="275"/>
      <c r="CQ75" s="275"/>
      <c r="CR75" s="275"/>
      <c r="CS75" s="275"/>
      <c r="CT75" s="275"/>
      <c r="CU75" s="275"/>
      <c r="CV75" s="275"/>
      <c r="CW75" s="276"/>
      <c r="CX75" s="274"/>
      <c r="CY75" s="275"/>
      <c r="CZ75" s="275"/>
      <c r="DA75" s="275"/>
      <c r="DB75" s="275"/>
      <c r="DC75" s="275"/>
      <c r="DD75" s="275"/>
      <c r="DE75" s="275"/>
      <c r="DF75" s="275"/>
      <c r="DG75" s="275"/>
      <c r="DH75" s="276"/>
      <c r="DI75" s="274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6"/>
      <c r="DX75" s="274"/>
      <c r="DY75" s="275"/>
      <c r="DZ75" s="275"/>
      <c r="EA75" s="275"/>
      <c r="EB75" s="275"/>
      <c r="EC75" s="275"/>
      <c r="ED75" s="275"/>
      <c r="EE75" s="275"/>
      <c r="EF75" s="275"/>
      <c r="EG75" s="276"/>
      <c r="EH75" s="274"/>
      <c r="EI75" s="275"/>
      <c r="EJ75" s="275"/>
      <c r="EK75" s="275"/>
      <c r="EL75" s="275"/>
      <c r="EM75" s="275"/>
      <c r="EN75" s="275"/>
      <c r="EO75" s="275"/>
      <c r="EP75" s="275"/>
      <c r="EQ75" s="276"/>
      <c r="ER75" s="274"/>
      <c r="ES75" s="275"/>
      <c r="ET75" s="275"/>
      <c r="EU75" s="275"/>
      <c r="EV75" s="275"/>
      <c r="EW75" s="275"/>
      <c r="EX75" s="275"/>
      <c r="EY75" s="275"/>
      <c r="EZ75" s="275"/>
      <c r="FA75" s="276"/>
      <c r="FB75" s="274"/>
      <c r="FC75" s="275"/>
      <c r="FD75" s="275"/>
      <c r="FE75" s="275"/>
      <c r="FF75" s="275"/>
      <c r="FG75" s="275"/>
      <c r="FH75" s="275"/>
      <c r="FI75" s="275"/>
      <c r="FJ75" s="275"/>
      <c r="FK75" s="276"/>
    </row>
    <row r="76" spans="1:167" ht="11.1" customHeight="1">
      <c r="A76" s="61"/>
      <c r="B76" s="314" t="s">
        <v>510</v>
      </c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5"/>
      <c r="AC76" s="305" t="s">
        <v>55</v>
      </c>
      <c r="AD76" s="306"/>
      <c r="AE76" s="306"/>
      <c r="AF76" s="306"/>
      <c r="AG76" s="306"/>
      <c r="AH76" s="306"/>
      <c r="AI76" s="306"/>
      <c r="AJ76" s="307"/>
      <c r="AK76" s="305" t="s">
        <v>69</v>
      </c>
      <c r="AL76" s="306"/>
      <c r="AM76" s="306"/>
      <c r="AN76" s="306"/>
      <c r="AO76" s="306"/>
      <c r="AP76" s="306"/>
      <c r="AQ76" s="306"/>
      <c r="AR76" s="306"/>
      <c r="AS76" s="306"/>
      <c r="AT76" s="307"/>
      <c r="AU76" s="278" t="s">
        <v>70</v>
      </c>
      <c r="AV76" s="277"/>
      <c r="AW76" s="277"/>
      <c r="AX76" s="277"/>
      <c r="AY76" s="277"/>
      <c r="AZ76" s="277"/>
      <c r="BA76" s="277"/>
      <c r="BB76" s="277"/>
      <c r="BC76" s="277"/>
      <c r="BD76" s="277"/>
      <c r="BE76" s="279"/>
      <c r="BF76" s="320">
        <f>SUM(BF81:BP101)</f>
        <v>912</v>
      </c>
      <c r="BG76" s="321"/>
      <c r="BH76" s="321"/>
      <c r="BI76" s="321"/>
      <c r="BJ76" s="321"/>
      <c r="BK76" s="321"/>
      <c r="BL76" s="321"/>
      <c r="BM76" s="321"/>
      <c r="BN76" s="321"/>
      <c r="BO76" s="321"/>
      <c r="BP76" s="322"/>
      <c r="BQ76" s="278" t="s">
        <v>70</v>
      </c>
      <c r="BR76" s="277"/>
      <c r="BS76" s="277"/>
      <c r="BT76" s="277"/>
      <c r="BU76" s="277"/>
      <c r="BV76" s="277"/>
      <c r="BW76" s="277"/>
      <c r="BX76" s="277"/>
      <c r="BY76" s="277"/>
      <c r="BZ76" s="277"/>
      <c r="CA76" s="279"/>
      <c r="CB76" s="320">
        <f>SUM(CB81:CL101)</f>
        <v>912</v>
      </c>
      <c r="CC76" s="321"/>
      <c r="CD76" s="321"/>
      <c r="CE76" s="321"/>
      <c r="CF76" s="321"/>
      <c r="CG76" s="321"/>
      <c r="CH76" s="321"/>
      <c r="CI76" s="321"/>
      <c r="CJ76" s="321"/>
      <c r="CK76" s="321"/>
      <c r="CL76" s="322"/>
      <c r="CM76" s="320">
        <f>SUM(CM81:CW101)</f>
        <v>265</v>
      </c>
      <c r="CN76" s="321"/>
      <c r="CO76" s="321"/>
      <c r="CP76" s="321"/>
      <c r="CQ76" s="321"/>
      <c r="CR76" s="321"/>
      <c r="CS76" s="321"/>
      <c r="CT76" s="321"/>
      <c r="CU76" s="321"/>
      <c r="CV76" s="321"/>
      <c r="CW76" s="322"/>
      <c r="CX76" s="320">
        <f>SUM(CX81:DH101)</f>
        <v>559</v>
      </c>
      <c r="CY76" s="321"/>
      <c r="CZ76" s="321"/>
      <c r="DA76" s="321"/>
      <c r="DB76" s="321"/>
      <c r="DC76" s="321"/>
      <c r="DD76" s="321"/>
      <c r="DE76" s="321"/>
      <c r="DF76" s="321"/>
      <c r="DG76" s="321"/>
      <c r="DH76" s="322"/>
      <c r="DI76" s="320">
        <f>SUM(DI81:DW101)</f>
        <v>1382</v>
      </c>
      <c r="DJ76" s="321"/>
      <c r="DK76" s="321"/>
      <c r="DL76" s="321"/>
      <c r="DM76" s="321"/>
      <c r="DN76" s="321"/>
      <c r="DO76" s="321"/>
      <c r="DP76" s="321"/>
      <c r="DQ76" s="321"/>
      <c r="DR76" s="321"/>
      <c r="DS76" s="321"/>
      <c r="DT76" s="321"/>
      <c r="DU76" s="321"/>
      <c r="DV76" s="321"/>
      <c r="DW76" s="322"/>
      <c r="DX76" s="320">
        <f>SUM(DX81:EG101)</f>
        <v>1112</v>
      </c>
      <c r="DY76" s="321"/>
      <c r="DZ76" s="321"/>
      <c r="EA76" s="321"/>
      <c r="EB76" s="321"/>
      <c r="EC76" s="321"/>
      <c r="ED76" s="321"/>
      <c r="EE76" s="321"/>
      <c r="EF76" s="321"/>
      <c r="EG76" s="322"/>
      <c r="EH76" s="320">
        <f>SUM(EH81:EQ101)</f>
        <v>0</v>
      </c>
      <c r="EI76" s="321"/>
      <c r="EJ76" s="321"/>
      <c r="EK76" s="321"/>
      <c r="EL76" s="321"/>
      <c r="EM76" s="321"/>
      <c r="EN76" s="321"/>
      <c r="EO76" s="321"/>
      <c r="EP76" s="321"/>
      <c r="EQ76" s="322"/>
      <c r="ER76" s="320">
        <f>SUM(ER81:FA101)</f>
        <v>0</v>
      </c>
      <c r="ES76" s="321"/>
      <c r="ET76" s="321"/>
      <c r="EU76" s="321"/>
      <c r="EV76" s="321"/>
      <c r="EW76" s="321"/>
      <c r="EX76" s="321"/>
      <c r="EY76" s="321"/>
      <c r="EZ76" s="321"/>
      <c r="FA76" s="322"/>
      <c r="FB76" s="320">
        <f>SUM(FB81:FK101)</f>
        <v>271</v>
      </c>
      <c r="FC76" s="321"/>
      <c r="FD76" s="321"/>
      <c r="FE76" s="321"/>
      <c r="FF76" s="321"/>
      <c r="FG76" s="321"/>
      <c r="FH76" s="321"/>
      <c r="FI76" s="321"/>
      <c r="FJ76" s="321"/>
      <c r="FK76" s="322"/>
    </row>
    <row r="77" spans="1:167" ht="11.1" customHeight="1">
      <c r="A77" s="57"/>
      <c r="B77" s="316" t="s">
        <v>541</v>
      </c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7"/>
      <c r="AC77" s="311"/>
      <c r="AD77" s="312"/>
      <c r="AE77" s="312"/>
      <c r="AF77" s="312"/>
      <c r="AG77" s="312"/>
      <c r="AH77" s="312"/>
      <c r="AI77" s="312"/>
      <c r="AJ77" s="313"/>
      <c r="AK77" s="311"/>
      <c r="AL77" s="312"/>
      <c r="AM77" s="312"/>
      <c r="AN77" s="312"/>
      <c r="AO77" s="312"/>
      <c r="AP77" s="312"/>
      <c r="AQ77" s="312"/>
      <c r="AR77" s="312"/>
      <c r="AS77" s="312"/>
      <c r="AT77" s="313"/>
      <c r="AU77" s="274"/>
      <c r="AV77" s="275"/>
      <c r="AW77" s="275"/>
      <c r="AX77" s="275"/>
      <c r="AY77" s="275"/>
      <c r="AZ77" s="275"/>
      <c r="BA77" s="275"/>
      <c r="BB77" s="275"/>
      <c r="BC77" s="275"/>
      <c r="BD77" s="275"/>
      <c r="BE77" s="276"/>
      <c r="BF77" s="323"/>
      <c r="BG77" s="324"/>
      <c r="BH77" s="324"/>
      <c r="BI77" s="324"/>
      <c r="BJ77" s="324"/>
      <c r="BK77" s="324"/>
      <c r="BL77" s="324"/>
      <c r="BM77" s="324"/>
      <c r="BN77" s="324"/>
      <c r="BO77" s="324"/>
      <c r="BP77" s="325"/>
      <c r="BQ77" s="274"/>
      <c r="BR77" s="275"/>
      <c r="BS77" s="275"/>
      <c r="BT77" s="275"/>
      <c r="BU77" s="275"/>
      <c r="BV77" s="275"/>
      <c r="BW77" s="275"/>
      <c r="BX77" s="275"/>
      <c r="BY77" s="275"/>
      <c r="BZ77" s="275"/>
      <c r="CA77" s="276"/>
      <c r="CB77" s="323"/>
      <c r="CC77" s="324"/>
      <c r="CD77" s="324"/>
      <c r="CE77" s="324"/>
      <c r="CF77" s="324"/>
      <c r="CG77" s="324"/>
      <c r="CH77" s="324"/>
      <c r="CI77" s="324"/>
      <c r="CJ77" s="324"/>
      <c r="CK77" s="324"/>
      <c r="CL77" s="325"/>
      <c r="CM77" s="323"/>
      <c r="CN77" s="324"/>
      <c r="CO77" s="324"/>
      <c r="CP77" s="324"/>
      <c r="CQ77" s="324"/>
      <c r="CR77" s="324"/>
      <c r="CS77" s="324"/>
      <c r="CT77" s="324"/>
      <c r="CU77" s="324"/>
      <c r="CV77" s="324"/>
      <c r="CW77" s="325"/>
      <c r="CX77" s="323"/>
      <c r="CY77" s="324"/>
      <c r="CZ77" s="324"/>
      <c r="DA77" s="324"/>
      <c r="DB77" s="324"/>
      <c r="DC77" s="324"/>
      <c r="DD77" s="324"/>
      <c r="DE77" s="324"/>
      <c r="DF77" s="324"/>
      <c r="DG77" s="324"/>
      <c r="DH77" s="325"/>
      <c r="DI77" s="323"/>
      <c r="DJ77" s="324"/>
      <c r="DK77" s="324"/>
      <c r="DL77" s="324"/>
      <c r="DM77" s="324"/>
      <c r="DN77" s="324"/>
      <c r="DO77" s="324"/>
      <c r="DP77" s="324"/>
      <c r="DQ77" s="324"/>
      <c r="DR77" s="324"/>
      <c r="DS77" s="324"/>
      <c r="DT77" s="324"/>
      <c r="DU77" s="324"/>
      <c r="DV77" s="324"/>
      <c r="DW77" s="325"/>
      <c r="DX77" s="323"/>
      <c r="DY77" s="324"/>
      <c r="DZ77" s="324"/>
      <c r="EA77" s="324"/>
      <c r="EB77" s="324"/>
      <c r="EC77" s="324"/>
      <c r="ED77" s="324"/>
      <c r="EE77" s="324"/>
      <c r="EF77" s="324"/>
      <c r="EG77" s="325"/>
      <c r="EH77" s="323"/>
      <c r="EI77" s="324"/>
      <c r="EJ77" s="324"/>
      <c r="EK77" s="324"/>
      <c r="EL77" s="324"/>
      <c r="EM77" s="324"/>
      <c r="EN77" s="324"/>
      <c r="EO77" s="324"/>
      <c r="EP77" s="324"/>
      <c r="EQ77" s="325"/>
      <c r="ER77" s="323"/>
      <c r="ES77" s="324"/>
      <c r="ET77" s="324"/>
      <c r="EU77" s="324"/>
      <c r="EV77" s="324"/>
      <c r="EW77" s="324"/>
      <c r="EX77" s="324"/>
      <c r="EY77" s="324"/>
      <c r="EZ77" s="324"/>
      <c r="FA77" s="325"/>
      <c r="FB77" s="323"/>
      <c r="FC77" s="324"/>
      <c r="FD77" s="324"/>
      <c r="FE77" s="324"/>
      <c r="FF77" s="324"/>
      <c r="FG77" s="324"/>
      <c r="FH77" s="324"/>
      <c r="FI77" s="324"/>
      <c r="FJ77" s="324"/>
      <c r="FK77" s="325"/>
    </row>
    <row r="78" spans="1:167" ht="11.1" customHeight="1">
      <c r="A78" s="225" t="s">
        <v>534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7"/>
      <c r="AC78" s="228"/>
      <c r="AD78" s="229"/>
      <c r="AE78" s="229"/>
      <c r="AF78" s="229"/>
      <c r="AG78" s="229"/>
      <c r="AH78" s="229"/>
      <c r="AI78" s="229"/>
      <c r="AJ78" s="230"/>
      <c r="AK78" s="236"/>
      <c r="AL78" s="237"/>
      <c r="AM78" s="237"/>
      <c r="AN78" s="237"/>
      <c r="AO78" s="237"/>
      <c r="AP78" s="237"/>
      <c r="AQ78" s="237"/>
      <c r="AR78" s="237"/>
      <c r="AS78" s="237"/>
      <c r="AT78" s="238"/>
      <c r="AU78" s="278" t="s">
        <v>70</v>
      </c>
      <c r="AV78" s="277"/>
      <c r="AW78" s="277"/>
      <c r="AX78" s="277"/>
      <c r="AY78" s="277"/>
      <c r="AZ78" s="277"/>
      <c r="BA78" s="277"/>
      <c r="BB78" s="277"/>
      <c r="BC78" s="277"/>
      <c r="BD78" s="277"/>
      <c r="BE78" s="279"/>
      <c r="BF78" s="278"/>
      <c r="BG78" s="277"/>
      <c r="BH78" s="277"/>
      <c r="BI78" s="277"/>
      <c r="BJ78" s="277"/>
      <c r="BK78" s="277"/>
      <c r="BL78" s="277"/>
      <c r="BM78" s="277"/>
      <c r="BN78" s="277"/>
      <c r="BO78" s="277"/>
      <c r="BP78" s="279"/>
      <c r="BQ78" s="278" t="s">
        <v>70</v>
      </c>
      <c r="BR78" s="277"/>
      <c r="BS78" s="277"/>
      <c r="BT78" s="277"/>
      <c r="BU78" s="277"/>
      <c r="BV78" s="277"/>
      <c r="BW78" s="277"/>
      <c r="BX78" s="277"/>
      <c r="BY78" s="277"/>
      <c r="BZ78" s="277"/>
      <c r="CA78" s="279"/>
      <c r="CB78" s="278"/>
      <c r="CC78" s="277"/>
      <c r="CD78" s="277"/>
      <c r="CE78" s="277"/>
      <c r="CF78" s="277"/>
      <c r="CG78" s="277"/>
      <c r="CH78" s="277"/>
      <c r="CI78" s="277"/>
      <c r="CJ78" s="277"/>
      <c r="CK78" s="277"/>
      <c r="CL78" s="279"/>
      <c r="CM78" s="278"/>
      <c r="CN78" s="277"/>
      <c r="CO78" s="277"/>
      <c r="CP78" s="277"/>
      <c r="CQ78" s="277"/>
      <c r="CR78" s="277"/>
      <c r="CS78" s="277"/>
      <c r="CT78" s="277"/>
      <c r="CU78" s="277"/>
      <c r="CV78" s="277"/>
      <c r="CW78" s="279"/>
      <c r="CX78" s="278"/>
      <c r="CY78" s="277"/>
      <c r="CZ78" s="277"/>
      <c r="DA78" s="277"/>
      <c r="DB78" s="277"/>
      <c r="DC78" s="277"/>
      <c r="DD78" s="277"/>
      <c r="DE78" s="277"/>
      <c r="DF78" s="277"/>
      <c r="DG78" s="277"/>
      <c r="DH78" s="279"/>
      <c r="DI78" s="278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9"/>
      <c r="DX78" s="278"/>
      <c r="DY78" s="277"/>
      <c r="DZ78" s="277"/>
      <c r="EA78" s="277"/>
      <c r="EB78" s="277"/>
      <c r="EC78" s="277"/>
      <c r="ED78" s="277"/>
      <c r="EE78" s="277"/>
      <c r="EF78" s="277"/>
      <c r="EG78" s="279"/>
      <c r="EH78" s="278"/>
      <c r="EI78" s="277"/>
      <c r="EJ78" s="277"/>
      <c r="EK78" s="277"/>
      <c r="EL78" s="277"/>
      <c r="EM78" s="277"/>
      <c r="EN78" s="277"/>
      <c r="EO78" s="277"/>
      <c r="EP78" s="277"/>
      <c r="EQ78" s="279"/>
      <c r="ER78" s="278"/>
      <c r="ES78" s="277"/>
      <c r="ET78" s="277"/>
      <c r="EU78" s="277"/>
      <c r="EV78" s="277"/>
      <c r="EW78" s="277"/>
      <c r="EX78" s="277"/>
      <c r="EY78" s="277"/>
      <c r="EZ78" s="277"/>
      <c r="FA78" s="279"/>
      <c r="FB78" s="278"/>
      <c r="FC78" s="277"/>
      <c r="FD78" s="277"/>
      <c r="FE78" s="277"/>
      <c r="FF78" s="277"/>
      <c r="FG78" s="277"/>
      <c r="FH78" s="277"/>
      <c r="FI78" s="277"/>
      <c r="FJ78" s="277"/>
      <c r="FK78" s="279"/>
    </row>
    <row r="79" spans="1:167" ht="11.1" customHeight="1">
      <c r="A79" s="380" t="s">
        <v>535</v>
      </c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81"/>
      <c r="Z79" s="381"/>
      <c r="AA79" s="381"/>
      <c r="AB79" s="382"/>
      <c r="AC79" s="283"/>
      <c r="AD79" s="284"/>
      <c r="AE79" s="284"/>
      <c r="AF79" s="284"/>
      <c r="AG79" s="284"/>
      <c r="AH79" s="284"/>
      <c r="AI79" s="284"/>
      <c r="AJ79" s="285"/>
      <c r="AK79" s="377"/>
      <c r="AL79" s="378"/>
      <c r="AM79" s="378"/>
      <c r="AN79" s="378"/>
      <c r="AO79" s="378"/>
      <c r="AP79" s="378"/>
      <c r="AQ79" s="378"/>
      <c r="AR79" s="378"/>
      <c r="AS79" s="378"/>
      <c r="AT79" s="379"/>
      <c r="AU79" s="282"/>
      <c r="AV79" s="280"/>
      <c r="AW79" s="280"/>
      <c r="AX79" s="280"/>
      <c r="AY79" s="280"/>
      <c r="AZ79" s="280"/>
      <c r="BA79" s="280"/>
      <c r="BB79" s="280"/>
      <c r="BC79" s="280"/>
      <c r="BD79" s="280"/>
      <c r="BE79" s="281"/>
      <c r="BF79" s="282"/>
      <c r="BG79" s="280"/>
      <c r="BH79" s="280"/>
      <c r="BI79" s="280"/>
      <c r="BJ79" s="280"/>
      <c r="BK79" s="280"/>
      <c r="BL79" s="280"/>
      <c r="BM79" s="280"/>
      <c r="BN79" s="280"/>
      <c r="BO79" s="280"/>
      <c r="BP79" s="281"/>
      <c r="BQ79" s="282"/>
      <c r="BR79" s="280"/>
      <c r="BS79" s="280"/>
      <c r="BT79" s="280"/>
      <c r="BU79" s="280"/>
      <c r="BV79" s="280"/>
      <c r="BW79" s="280"/>
      <c r="BX79" s="280"/>
      <c r="BY79" s="280"/>
      <c r="BZ79" s="280"/>
      <c r="CA79" s="281"/>
      <c r="CB79" s="282"/>
      <c r="CC79" s="280"/>
      <c r="CD79" s="280"/>
      <c r="CE79" s="280"/>
      <c r="CF79" s="280"/>
      <c r="CG79" s="280"/>
      <c r="CH79" s="280"/>
      <c r="CI79" s="280"/>
      <c r="CJ79" s="280"/>
      <c r="CK79" s="280"/>
      <c r="CL79" s="281"/>
      <c r="CM79" s="282"/>
      <c r="CN79" s="280"/>
      <c r="CO79" s="280"/>
      <c r="CP79" s="280"/>
      <c r="CQ79" s="280"/>
      <c r="CR79" s="280"/>
      <c r="CS79" s="280"/>
      <c r="CT79" s="280"/>
      <c r="CU79" s="280"/>
      <c r="CV79" s="280"/>
      <c r="CW79" s="281"/>
      <c r="CX79" s="282"/>
      <c r="CY79" s="280"/>
      <c r="CZ79" s="280"/>
      <c r="DA79" s="280"/>
      <c r="DB79" s="280"/>
      <c r="DC79" s="280"/>
      <c r="DD79" s="280"/>
      <c r="DE79" s="280"/>
      <c r="DF79" s="280"/>
      <c r="DG79" s="280"/>
      <c r="DH79" s="281"/>
      <c r="DI79" s="282"/>
      <c r="DJ79" s="280"/>
      <c r="DK79" s="280"/>
      <c r="DL79" s="280"/>
      <c r="DM79" s="280"/>
      <c r="DN79" s="280"/>
      <c r="DO79" s="280"/>
      <c r="DP79" s="280"/>
      <c r="DQ79" s="280"/>
      <c r="DR79" s="280"/>
      <c r="DS79" s="280"/>
      <c r="DT79" s="280"/>
      <c r="DU79" s="280"/>
      <c r="DV79" s="280"/>
      <c r="DW79" s="281"/>
      <c r="DX79" s="282"/>
      <c r="DY79" s="280"/>
      <c r="DZ79" s="280"/>
      <c r="EA79" s="280"/>
      <c r="EB79" s="280"/>
      <c r="EC79" s="280"/>
      <c r="ED79" s="280"/>
      <c r="EE79" s="280"/>
      <c r="EF79" s="280"/>
      <c r="EG79" s="281"/>
      <c r="EH79" s="282"/>
      <c r="EI79" s="280"/>
      <c r="EJ79" s="280"/>
      <c r="EK79" s="280"/>
      <c r="EL79" s="280"/>
      <c r="EM79" s="280"/>
      <c r="EN79" s="280"/>
      <c r="EO79" s="280"/>
      <c r="EP79" s="280"/>
      <c r="EQ79" s="281"/>
      <c r="ER79" s="282"/>
      <c r="ES79" s="280"/>
      <c r="ET79" s="280"/>
      <c r="EU79" s="280"/>
      <c r="EV79" s="280"/>
      <c r="EW79" s="280"/>
      <c r="EX79" s="280"/>
      <c r="EY79" s="280"/>
      <c r="EZ79" s="280"/>
      <c r="FA79" s="281"/>
      <c r="FB79" s="282"/>
      <c r="FC79" s="280"/>
      <c r="FD79" s="280"/>
      <c r="FE79" s="280"/>
      <c r="FF79" s="280"/>
      <c r="FG79" s="280"/>
      <c r="FH79" s="280"/>
      <c r="FI79" s="280"/>
      <c r="FJ79" s="280"/>
      <c r="FK79" s="281"/>
    </row>
    <row r="80" spans="1:167" ht="11.1" customHeight="1">
      <c r="A80" s="29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5"/>
      <c r="AC80" s="231"/>
      <c r="AD80" s="232"/>
      <c r="AE80" s="232"/>
      <c r="AF80" s="232"/>
      <c r="AG80" s="232"/>
      <c r="AH80" s="232"/>
      <c r="AI80" s="232"/>
      <c r="AJ80" s="233"/>
      <c r="AK80" s="239"/>
      <c r="AL80" s="128"/>
      <c r="AM80" s="128"/>
      <c r="AN80" s="128"/>
      <c r="AO80" s="128"/>
      <c r="AP80" s="128"/>
      <c r="AQ80" s="128"/>
      <c r="AR80" s="128"/>
      <c r="AS80" s="128"/>
      <c r="AT80" s="240"/>
      <c r="AU80" s="274"/>
      <c r="AV80" s="275"/>
      <c r="AW80" s="275"/>
      <c r="AX80" s="275"/>
      <c r="AY80" s="275"/>
      <c r="AZ80" s="275"/>
      <c r="BA80" s="275"/>
      <c r="BB80" s="275"/>
      <c r="BC80" s="275"/>
      <c r="BD80" s="275"/>
      <c r="BE80" s="276"/>
      <c r="BF80" s="274"/>
      <c r="BG80" s="275"/>
      <c r="BH80" s="275"/>
      <c r="BI80" s="275"/>
      <c r="BJ80" s="275"/>
      <c r="BK80" s="275"/>
      <c r="BL80" s="275"/>
      <c r="BM80" s="275"/>
      <c r="BN80" s="275"/>
      <c r="BO80" s="275"/>
      <c r="BP80" s="276"/>
      <c r="BQ80" s="274"/>
      <c r="BR80" s="275"/>
      <c r="BS80" s="275"/>
      <c r="BT80" s="275"/>
      <c r="BU80" s="275"/>
      <c r="BV80" s="275"/>
      <c r="BW80" s="275"/>
      <c r="BX80" s="275"/>
      <c r="BY80" s="275"/>
      <c r="BZ80" s="275"/>
      <c r="CA80" s="276"/>
      <c r="CB80" s="274"/>
      <c r="CC80" s="275"/>
      <c r="CD80" s="275"/>
      <c r="CE80" s="275"/>
      <c r="CF80" s="275"/>
      <c r="CG80" s="275"/>
      <c r="CH80" s="275"/>
      <c r="CI80" s="275"/>
      <c r="CJ80" s="275"/>
      <c r="CK80" s="275"/>
      <c r="CL80" s="276"/>
      <c r="CM80" s="274"/>
      <c r="CN80" s="275"/>
      <c r="CO80" s="275"/>
      <c r="CP80" s="275"/>
      <c r="CQ80" s="275"/>
      <c r="CR80" s="275"/>
      <c r="CS80" s="275"/>
      <c r="CT80" s="275"/>
      <c r="CU80" s="275"/>
      <c r="CV80" s="275"/>
      <c r="CW80" s="276"/>
      <c r="CX80" s="274"/>
      <c r="CY80" s="275"/>
      <c r="CZ80" s="275"/>
      <c r="DA80" s="275"/>
      <c r="DB80" s="275"/>
      <c r="DC80" s="275"/>
      <c r="DD80" s="275"/>
      <c r="DE80" s="275"/>
      <c r="DF80" s="275"/>
      <c r="DG80" s="275"/>
      <c r="DH80" s="276"/>
      <c r="DI80" s="274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6"/>
      <c r="DX80" s="274"/>
      <c r="DY80" s="275"/>
      <c r="DZ80" s="275"/>
      <c r="EA80" s="275"/>
      <c r="EB80" s="275"/>
      <c r="EC80" s="275"/>
      <c r="ED80" s="275"/>
      <c r="EE80" s="275"/>
      <c r="EF80" s="275"/>
      <c r="EG80" s="276"/>
      <c r="EH80" s="274"/>
      <c r="EI80" s="275"/>
      <c r="EJ80" s="275"/>
      <c r="EK80" s="275"/>
      <c r="EL80" s="275"/>
      <c r="EM80" s="275"/>
      <c r="EN80" s="275"/>
      <c r="EO80" s="275"/>
      <c r="EP80" s="275"/>
      <c r="EQ80" s="276"/>
      <c r="ER80" s="274"/>
      <c r="ES80" s="275"/>
      <c r="ET80" s="275"/>
      <c r="EU80" s="275"/>
      <c r="EV80" s="275"/>
      <c r="EW80" s="275"/>
      <c r="EX80" s="275"/>
      <c r="EY80" s="275"/>
      <c r="EZ80" s="275"/>
      <c r="FA80" s="276"/>
      <c r="FB80" s="274"/>
      <c r="FC80" s="275"/>
      <c r="FD80" s="275"/>
      <c r="FE80" s="275"/>
      <c r="FF80" s="275"/>
      <c r="FG80" s="275"/>
      <c r="FH80" s="275"/>
      <c r="FI80" s="275"/>
      <c r="FJ80" s="275"/>
      <c r="FK80" s="276"/>
    </row>
    <row r="81" spans="1:167" ht="11.1" customHeight="1">
      <c r="A81" s="36"/>
      <c r="B81" s="334" t="s">
        <v>571</v>
      </c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5"/>
      <c r="AC81" s="173"/>
      <c r="AD81" s="174"/>
      <c r="AE81" s="174"/>
      <c r="AF81" s="174"/>
      <c r="AG81" s="174"/>
      <c r="AH81" s="174"/>
      <c r="AI81" s="174"/>
      <c r="AJ81" s="175"/>
      <c r="AK81" s="201" t="s">
        <v>617</v>
      </c>
      <c r="AL81" s="145"/>
      <c r="AM81" s="145"/>
      <c r="AN81" s="145"/>
      <c r="AO81" s="145"/>
      <c r="AP81" s="145"/>
      <c r="AQ81" s="145"/>
      <c r="AR81" s="145"/>
      <c r="AS81" s="145"/>
      <c r="AT81" s="202"/>
      <c r="AU81" s="169" t="s">
        <v>70</v>
      </c>
      <c r="AV81" s="170"/>
      <c r="AW81" s="170"/>
      <c r="AX81" s="170"/>
      <c r="AY81" s="170"/>
      <c r="AZ81" s="170"/>
      <c r="BA81" s="170"/>
      <c r="BB81" s="170"/>
      <c r="BC81" s="170"/>
      <c r="BD81" s="170"/>
      <c r="BE81" s="171"/>
      <c r="BF81" s="169"/>
      <c r="BG81" s="170"/>
      <c r="BH81" s="170"/>
      <c r="BI81" s="170"/>
      <c r="BJ81" s="170"/>
      <c r="BK81" s="170"/>
      <c r="BL81" s="170"/>
      <c r="BM81" s="170"/>
      <c r="BN81" s="170"/>
      <c r="BO81" s="170"/>
      <c r="BP81" s="171"/>
      <c r="BQ81" s="169" t="s">
        <v>70</v>
      </c>
      <c r="BR81" s="170"/>
      <c r="BS81" s="170"/>
      <c r="BT81" s="170"/>
      <c r="BU81" s="170"/>
      <c r="BV81" s="170"/>
      <c r="BW81" s="170"/>
      <c r="BX81" s="170"/>
      <c r="BY81" s="170"/>
      <c r="BZ81" s="170"/>
      <c r="CA81" s="171"/>
      <c r="CB81" s="169"/>
      <c r="CC81" s="170"/>
      <c r="CD81" s="170"/>
      <c r="CE81" s="170"/>
      <c r="CF81" s="170"/>
      <c r="CG81" s="170"/>
      <c r="CH81" s="170"/>
      <c r="CI81" s="170"/>
      <c r="CJ81" s="170"/>
      <c r="CK81" s="170"/>
      <c r="CL81" s="171"/>
      <c r="CM81" s="169"/>
      <c r="CN81" s="170"/>
      <c r="CO81" s="170"/>
      <c r="CP81" s="170"/>
      <c r="CQ81" s="170"/>
      <c r="CR81" s="170"/>
      <c r="CS81" s="170"/>
      <c r="CT81" s="170"/>
      <c r="CU81" s="170"/>
      <c r="CV81" s="170"/>
      <c r="CW81" s="171"/>
      <c r="CX81" s="169"/>
      <c r="CY81" s="170"/>
      <c r="CZ81" s="170"/>
      <c r="DA81" s="170"/>
      <c r="DB81" s="170"/>
      <c r="DC81" s="170"/>
      <c r="DD81" s="170"/>
      <c r="DE81" s="170"/>
      <c r="DF81" s="170"/>
      <c r="DG81" s="170"/>
      <c r="DH81" s="171"/>
      <c r="DI81" s="169">
        <v>6</v>
      </c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1"/>
      <c r="DX81" s="169">
        <v>6</v>
      </c>
      <c r="DY81" s="170"/>
      <c r="DZ81" s="170"/>
      <c r="EA81" s="170"/>
      <c r="EB81" s="170"/>
      <c r="EC81" s="170"/>
      <c r="ED81" s="170"/>
      <c r="EE81" s="170"/>
      <c r="EF81" s="170"/>
      <c r="EG81" s="171"/>
      <c r="EH81" s="169"/>
      <c r="EI81" s="170"/>
      <c r="EJ81" s="170"/>
      <c r="EK81" s="170"/>
      <c r="EL81" s="170"/>
      <c r="EM81" s="170"/>
      <c r="EN81" s="170"/>
      <c r="EO81" s="170"/>
      <c r="EP81" s="170"/>
      <c r="EQ81" s="171"/>
      <c r="ER81" s="169"/>
      <c r="ES81" s="170"/>
      <c r="ET81" s="170"/>
      <c r="EU81" s="170"/>
      <c r="EV81" s="170"/>
      <c r="EW81" s="170"/>
      <c r="EX81" s="170"/>
      <c r="EY81" s="170"/>
      <c r="EZ81" s="170"/>
      <c r="FA81" s="171"/>
      <c r="FB81" s="169"/>
      <c r="FC81" s="170"/>
      <c r="FD81" s="170"/>
      <c r="FE81" s="170"/>
      <c r="FF81" s="170"/>
      <c r="FG81" s="170"/>
      <c r="FH81" s="170"/>
      <c r="FI81" s="170"/>
      <c r="FJ81" s="170"/>
      <c r="FK81" s="171"/>
    </row>
    <row r="82" spans="1:167" ht="11.1" customHeight="1">
      <c r="A82" s="36"/>
      <c r="B82" s="334" t="s">
        <v>695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  <c r="AA82" s="334"/>
      <c r="AB82" s="335"/>
      <c r="AC82" s="173"/>
      <c r="AD82" s="174"/>
      <c r="AE82" s="174"/>
      <c r="AF82" s="174"/>
      <c r="AG82" s="174"/>
      <c r="AH82" s="174"/>
      <c r="AI82" s="174"/>
      <c r="AJ82" s="175"/>
      <c r="AK82" s="201" t="s">
        <v>710</v>
      </c>
      <c r="AL82" s="145"/>
      <c r="AM82" s="145"/>
      <c r="AN82" s="145"/>
      <c r="AO82" s="145"/>
      <c r="AP82" s="145"/>
      <c r="AQ82" s="145"/>
      <c r="AR82" s="145"/>
      <c r="AS82" s="145"/>
      <c r="AT82" s="202"/>
      <c r="AU82" s="169" t="s">
        <v>70</v>
      </c>
      <c r="AV82" s="170"/>
      <c r="AW82" s="170"/>
      <c r="AX82" s="170"/>
      <c r="AY82" s="170"/>
      <c r="AZ82" s="170"/>
      <c r="BA82" s="170"/>
      <c r="BB82" s="170"/>
      <c r="BC82" s="170"/>
      <c r="BD82" s="170"/>
      <c r="BE82" s="171"/>
      <c r="BF82" s="169">
        <v>22</v>
      </c>
      <c r="BG82" s="170"/>
      <c r="BH82" s="170"/>
      <c r="BI82" s="170"/>
      <c r="BJ82" s="170"/>
      <c r="BK82" s="170"/>
      <c r="BL82" s="170"/>
      <c r="BM82" s="170"/>
      <c r="BN82" s="170"/>
      <c r="BO82" s="170"/>
      <c r="BP82" s="171"/>
      <c r="BQ82" s="169" t="s">
        <v>70</v>
      </c>
      <c r="BR82" s="170"/>
      <c r="BS82" s="170"/>
      <c r="BT82" s="170"/>
      <c r="BU82" s="170"/>
      <c r="BV82" s="170"/>
      <c r="BW82" s="170"/>
      <c r="BX82" s="170"/>
      <c r="BY82" s="170"/>
      <c r="BZ82" s="170"/>
      <c r="CA82" s="171"/>
      <c r="CB82" s="169">
        <v>22</v>
      </c>
      <c r="CC82" s="170"/>
      <c r="CD82" s="170"/>
      <c r="CE82" s="170"/>
      <c r="CF82" s="170"/>
      <c r="CG82" s="170"/>
      <c r="CH82" s="170"/>
      <c r="CI82" s="170"/>
      <c r="CJ82" s="170"/>
      <c r="CK82" s="170"/>
      <c r="CL82" s="171"/>
      <c r="CM82" s="169">
        <v>2</v>
      </c>
      <c r="CN82" s="170"/>
      <c r="CO82" s="170"/>
      <c r="CP82" s="170"/>
      <c r="CQ82" s="170"/>
      <c r="CR82" s="170"/>
      <c r="CS82" s="170"/>
      <c r="CT82" s="170"/>
      <c r="CU82" s="170"/>
      <c r="CV82" s="170"/>
      <c r="CW82" s="171"/>
      <c r="CX82" s="169">
        <v>13</v>
      </c>
      <c r="CY82" s="170"/>
      <c r="CZ82" s="170"/>
      <c r="DA82" s="170"/>
      <c r="DB82" s="170"/>
      <c r="DC82" s="170"/>
      <c r="DD82" s="170"/>
      <c r="DE82" s="170"/>
      <c r="DF82" s="170"/>
      <c r="DG82" s="170"/>
      <c r="DH82" s="171"/>
      <c r="DI82" s="169">
        <v>43</v>
      </c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1"/>
      <c r="DX82" s="169">
        <v>43</v>
      </c>
      <c r="DY82" s="170"/>
      <c r="DZ82" s="170"/>
      <c r="EA82" s="170"/>
      <c r="EB82" s="170"/>
      <c r="EC82" s="170"/>
      <c r="ED82" s="170"/>
      <c r="EE82" s="170"/>
      <c r="EF82" s="170"/>
      <c r="EG82" s="171"/>
      <c r="EH82" s="169"/>
      <c r="EI82" s="170"/>
      <c r="EJ82" s="170"/>
      <c r="EK82" s="170"/>
      <c r="EL82" s="170"/>
      <c r="EM82" s="170"/>
      <c r="EN82" s="170"/>
      <c r="EO82" s="170"/>
      <c r="EP82" s="170"/>
      <c r="EQ82" s="171"/>
      <c r="ER82" s="169"/>
      <c r="ES82" s="170"/>
      <c r="ET82" s="170"/>
      <c r="EU82" s="170"/>
      <c r="EV82" s="170"/>
      <c r="EW82" s="170"/>
      <c r="EX82" s="170"/>
      <c r="EY82" s="170"/>
      <c r="EZ82" s="170"/>
      <c r="FA82" s="171"/>
      <c r="FB82" s="169">
        <v>0</v>
      </c>
      <c r="FC82" s="170"/>
      <c r="FD82" s="170"/>
      <c r="FE82" s="170"/>
      <c r="FF82" s="170"/>
      <c r="FG82" s="170"/>
      <c r="FH82" s="170"/>
      <c r="FI82" s="170"/>
      <c r="FJ82" s="170"/>
      <c r="FK82" s="171"/>
    </row>
    <row r="83" spans="1:167" ht="11.1" customHeight="1">
      <c r="A83" s="36"/>
      <c r="B83" s="334" t="s">
        <v>574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  <c r="AA83" s="334"/>
      <c r="AB83" s="335"/>
      <c r="AC83" s="173"/>
      <c r="AD83" s="174"/>
      <c r="AE83" s="174"/>
      <c r="AF83" s="174"/>
      <c r="AG83" s="174"/>
      <c r="AH83" s="174"/>
      <c r="AI83" s="174"/>
      <c r="AJ83" s="175"/>
      <c r="AK83" s="201" t="s">
        <v>619</v>
      </c>
      <c r="AL83" s="145"/>
      <c r="AM83" s="145"/>
      <c r="AN83" s="145"/>
      <c r="AO83" s="145"/>
      <c r="AP83" s="145"/>
      <c r="AQ83" s="145"/>
      <c r="AR83" s="145"/>
      <c r="AS83" s="145"/>
      <c r="AT83" s="202"/>
      <c r="AU83" s="169" t="s">
        <v>70</v>
      </c>
      <c r="AV83" s="170"/>
      <c r="AW83" s="170"/>
      <c r="AX83" s="170"/>
      <c r="AY83" s="170"/>
      <c r="AZ83" s="170"/>
      <c r="BA83" s="170"/>
      <c r="BB83" s="170"/>
      <c r="BC83" s="170"/>
      <c r="BD83" s="170"/>
      <c r="BE83" s="171"/>
      <c r="BF83" s="169">
        <v>16</v>
      </c>
      <c r="BG83" s="170"/>
      <c r="BH83" s="170"/>
      <c r="BI83" s="170"/>
      <c r="BJ83" s="170"/>
      <c r="BK83" s="170"/>
      <c r="BL83" s="170"/>
      <c r="BM83" s="170"/>
      <c r="BN83" s="170"/>
      <c r="BO83" s="170"/>
      <c r="BP83" s="171"/>
      <c r="BQ83" s="169" t="s">
        <v>70</v>
      </c>
      <c r="BR83" s="170"/>
      <c r="BS83" s="170"/>
      <c r="BT83" s="170"/>
      <c r="BU83" s="170"/>
      <c r="BV83" s="170"/>
      <c r="BW83" s="170"/>
      <c r="BX83" s="170"/>
      <c r="BY83" s="170"/>
      <c r="BZ83" s="170"/>
      <c r="CA83" s="171"/>
      <c r="CB83" s="169">
        <v>16</v>
      </c>
      <c r="CC83" s="170"/>
      <c r="CD83" s="170"/>
      <c r="CE83" s="170"/>
      <c r="CF83" s="170"/>
      <c r="CG83" s="170"/>
      <c r="CH83" s="170"/>
      <c r="CI83" s="170"/>
      <c r="CJ83" s="170"/>
      <c r="CK83" s="170"/>
      <c r="CL83" s="171"/>
      <c r="CM83" s="169">
        <v>0</v>
      </c>
      <c r="CN83" s="170"/>
      <c r="CO83" s="170"/>
      <c r="CP83" s="170"/>
      <c r="CQ83" s="170"/>
      <c r="CR83" s="170"/>
      <c r="CS83" s="170"/>
      <c r="CT83" s="170"/>
      <c r="CU83" s="170"/>
      <c r="CV83" s="170"/>
      <c r="CW83" s="171"/>
      <c r="CX83" s="169">
        <v>9</v>
      </c>
      <c r="CY83" s="170"/>
      <c r="CZ83" s="170"/>
      <c r="DA83" s="170"/>
      <c r="DB83" s="170"/>
      <c r="DC83" s="170"/>
      <c r="DD83" s="170"/>
      <c r="DE83" s="170"/>
      <c r="DF83" s="170"/>
      <c r="DG83" s="170"/>
      <c r="DH83" s="171"/>
      <c r="DI83" s="169">
        <v>25</v>
      </c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1"/>
      <c r="DX83" s="169">
        <v>24</v>
      </c>
      <c r="DY83" s="170"/>
      <c r="DZ83" s="170"/>
      <c r="EA83" s="170"/>
      <c r="EB83" s="170"/>
      <c r="EC83" s="170"/>
      <c r="ED83" s="170"/>
      <c r="EE83" s="170"/>
      <c r="EF83" s="170"/>
      <c r="EG83" s="171"/>
      <c r="EH83" s="169">
        <v>0</v>
      </c>
      <c r="EI83" s="170"/>
      <c r="EJ83" s="170"/>
      <c r="EK83" s="170"/>
      <c r="EL83" s="170"/>
      <c r="EM83" s="170"/>
      <c r="EN83" s="170"/>
      <c r="EO83" s="170"/>
      <c r="EP83" s="170"/>
      <c r="EQ83" s="171"/>
      <c r="ER83" s="169">
        <v>0</v>
      </c>
      <c r="ES83" s="170"/>
      <c r="ET83" s="170"/>
      <c r="EU83" s="170"/>
      <c r="EV83" s="170"/>
      <c r="EW83" s="170"/>
      <c r="EX83" s="170"/>
      <c r="EY83" s="170"/>
      <c r="EZ83" s="170"/>
      <c r="FA83" s="171"/>
      <c r="FB83" s="169">
        <v>1</v>
      </c>
      <c r="FC83" s="170"/>
      <c r="FD83" s="170"/>
      <c r="FE83" s="170"/>
      <c r="FF83" s="170"/>
      <c r="FG83" s="170"/>
      <c r="FH83" s="170"/>
      <c r="FI83" s="170"/>
      <c r="FJ83" s="170"/>
      <c r="FK83" s="171"/>
    </row>
    <row r="84" spans="1:167" ht="11.1" customHeight="1">
      <c r="A84" s="36"/>
      <c r="B84" s="334" t="s">
        <v>575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5"/>
      <c r="AC84" s="173"/>
      <c r="AD84" s="174"/>
      <c r="AE84" s="174"/>
      <c r="AF84" s="174"/>
      <c r="AG84" s="174"/>
      <c r="AH84" s="174"/>
      <c r="AI84" s="174"/>
      <c r="AJ84" s="175"/>
      <c r="AK84" s="201" t="s">
        <v>620</v>
      </c>
      <c r="AL84" s="145"/>
      <c r="AM84" s="145"/>
      <c r="AN84" s="145"/>
      <c r="AO84" s="145"/>
      <c r="AP84" s="145"/>
      <c r="AQ84" s="145"/>
      <c r="AR84" s="145"/>
      <c r="AS84" s="145"/>
      <c r="AT84" s="202"/>
      <c r="AU84" s="169" t="s">
        <v>70</v>
      </c>
      <c r="AV84" s="170"/>
      <c r="AW84" s="170"/>
      <c r="AX84" s="170"/>
      <c r="AY84" s="170"/>
      <c r="AZ84" s="170"/>
      <c r="BA84" s="170"/>
      <c r="BB84" s="170"/>
      <c r="BC84" s="170"/>
      <c r="BD84" s="170"/>
      <c r="BE84" s="171"/>
      <c r="BF84" s="169">
        <v>23</v>
      </c>
      <c r="BG84" s="170"/>
      <c r="BH84" s="170"/>
      <c r="BI84" s="170"/>
      <c r="BJ84" s="170"/>
      <c r="BK84" s="170"/>
      <c r="BL84" s="170"/>
      <c r="BM84" s="170"/>
      <c r="BN84" s="170"/>
      <c r="BO84" s="170"/>
      <c r="BP84" s="171"/>
      <c r="BQ84" s="169" t="s">
        <v>70</v>
      </c>
      <c r="BR84" s="170"/>
      <c r="BS84" s="170"/>
      <c r="BT84" s="170"/>
      <c r="BU84" s="170"/>
      <c r="BV84" s="170"/>
      <c r="BW84" s="170"/>
      <c r="BX84" s="170"/>
      <c r="BY84" s="170"/>
      <c r="BZ84" s="170"/>
      <c r="CA84" s="171"/>
      <c r="CB84" s="169">
        <v>23</v>
      </c>
      <c r="CC84" s="170"/>
      <c r="CD84" s="170"/>
      <c r="CE84" s="170"/>
      <c r="CF84" s="170"/>
      <c r="CG84" s="170"/>
      <c r="CH84" s="170"/>
      <c r="CI84" s="170"/>
      <c r="CJ84" s="170"/>
      <c r="CK84" s="170"/>
      <c r="CL84" s="171"/>
      <c r="CM84" s="169">
        <v>2</v>
      </c>
      <c r="CN84" s="170"/>
      <c r="CO84" s="170"/>
      <c r="CP84" s="170"/>
      <c r="CQ84" s="170"/>
      <c r="CR84" s="170"/>
      <c r="CS84" s="170"/>
      <c r="CT84" s="170"/>
      <c r="CU84" s="170"/>
      <c r="CV84" s="170"/>
      <c r="CW84" s="171"/>
      <c r="CX84" s="169">
        <v>17</v>
      </c>
      <c r="CY84" s="170"/>
      <c r="CZ84" s="170"/>
      <c r="DA84" s="170"/>
      <c r="DB84" s="170"/>
      <c r="DC84" s="170"/>
      <c r="DD84" s="170"/>
      <c r="DE84" s="170"/>
      <c r="DF84" s="170"/>
      <c r="DG84" s="170"/>
      <c r="DH84" s="171"/>
      <c r="DI84" s="169">
        <v>50</v>
      </c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1"/>
      <c r="DX84" s="169">
        <v>49</v>
      </c>
      <c r="DY84" s="170"/>
      <c r="DZ84" s="170"/>
      <c r="EA84" s="170"/>
      <c r="EB84" s="170"/>
      <c r="EC84" s="170"/>
      <c r="ED84" s="170"/>
      <c r="EE84" s="170"/>
      <c r="EF84" s="170"/>
      <c r="EG84" s="171"/>
      <c r="EH84" s="169">
        <v>0</v>
      </c>
      <c r="EI84" s="170"/>
      <c r="EJ84" s="170"/>
      <c r="EK84" s="170"/>
      <c r="EL84" s="170"/>
      <c r="EM84" s="170"/>
      <c r="EN84" s="170"/>
      <c r="EO84" s="170"/>
      <c r="EP84" s="170"/>
      <c r="EQ84" s="171"/>
      <c r="ER84" s="169">
        <v>0</v>
      </c>
      <c r="ES84" s="170"/>
      <c r="ET84" s="170"/>
      <c r="EU84" s="170"/>
      <c r="EV84" s="170"/>
      <c r="EW84" s="170"/>
      <c r="EX84" s="170"/>
      <c r="EY84" s="170"/>
      <c r="EZ84" s="170"/>
      <c r="FA84" s="171"/>
      <c r="FB84" s="169">
        <v>1</v>
      </c>
      <c r="FC84" s="170"/>
      <c r="FD84" s="170"/>
      <c r="FE84" s="170"/>
      <c r="FF84" s="170"/>
      <c r="FG84" s="170"/>
      <c r="FH84" s="170"/>
      <c r="FI84" s="170"/>
      <c r="FJ84" s="170"/>
      <c r="FK84" s="171"/>
    </row>
    <row r="85" spans="1:167" ht="11.1" customHeight="1">
      <c r="A85" s="36"/>
      <c r="B85" s="334" t="s">
        <v>747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5"/>
      <c r="AC85" s="173"/>
      <c r="AD85" s="174"/>
      <c r="AE85" s="174"/>
      <c r="AF85" s="174"/>
      <c r="AG85" s="174"/>
      <c r="AH85" s="174"/>
      <c r="AI85" s="174"/>
      <c r="AJ85" s="175"/>
      <c r="AK85" s="201" t="s">
        <v>620</v>
      </c>
      <c r="AL85" s="145"/>
      <c r="AM85" s="145"/>
      <c r="AN85" s="145"/>
      <c r="AO85" s="145"/>
      <c r="AP85" s="145"/>
      <c r="AQ85" s="145"/>
      <c r="AR85" s="145"/>
      <c r="AS85" s="145"/>
      <c r="AT85" s="202"/>
      <c r="AU85" s="169" t="s">
        <v>70</v>
      </c>
      <c r="AV85" s="170"/>
      <c r="AW85" s="170"/>
      <c r="AX85" s="170"/>
      <c r="AY85" s="170"/>
      <c r="AZ85" s="170"/>
      <c r="BA85" s="170"/>
      <c r="BB85" s="170"/>
      <c r="BC85" s="170"/>
      <c r="BD85" s="170"/>
      <c r="BE85" s="171"/>
      <c r="BF85" s="169">
        <v>8</v>
      </c>
      <c r="BG85" s="170"/>
      <c r="BH85" s="170"/>
      <c r="BI85" s="170"/>
      <c r="BJ85" s="170"/>
      <c r="BK85" s="170"/>
      <c r="BL85" s="170"/>
      <c r="BM85" s="170"/>
      <c r="BN85" s="170"/>
      <c r="BO85" s="170"/>
      <c r="BP85" s="171"/>
      <c r="BQ85" s="169" t="s">
        <v>70</v>
      </c>
      <c r="BR85" s="170"/>
      <c r="BS85" s="170"/>
      <c r="BT85" s="170"/>
      <c r="BU85" s="170"/>
      <c r="BV85" s="170"/>
      <c r="BW85" s="170"/>
      <c r="BX85" s="170"/>
      <c r="BY85" s="170"/>
      <c r="BZ85" s="170"/>
      <c r="CA85" s="171"/>
      <c r="CB85" s="169">
        <v>8</v>
      </c>
      <c r="CC85" s="170"/>
      <c r="CD85" s="170"/>
      <c r="CE85" s="170"/>
      <c r="CF85" s="170"/>
      <c r="CG85" s="170"/>
      <c r="CH85" s="170"/>
      <c r="CI85" s="170"/>
      <c r="CJ85" s="170"/>
      <c r="CK85" s="170"/>
      <c r="CL85" s="171"/>
      <c r="CM85" s="169">
        <v>8</v>
      </c>
      <c r="CN85" s="170"/>
      <c r="CO85" s="170"/>
      <c r="CP85" s="170"/>
      <c r="CQ85" s="170"/>
      <c r="CR85" s="170"/>
      <c r="CS85" s="170"/>
      <c r="CT85" s="170"/>
      <c r="CU85" s="170"/>
      <c r="CV85" s="170"/>
      <c r="CW85" s="171"/>
      <c r="CX85" s="169">
        <v>5</v>
      </c>
      <c r="CY85" s="170"/>
      <c r="CZ85" s="170"/>
      <c r="DA85" s="170"/>
      <c r="DB85" s="170"/>
      <c r="DC85" s="170"/>
      <c r="DD85" s="170"/>
      <c r="DE85" s="170"/>
      <c r="DF85" s="170"/>
      <c r="DG85" s="170"/>
      <c r="DH85" s="171"/>
      <c r="DI85" s="169">
        <v>14</v>
      </c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1"/>
      <c r="DX85" s="169">
        <v>0</v>
      </c>
      <c r="DY85" s="170"/>
      <c r="DZ85" s="170"/>
      <c r="EA85" s="170"/>
      <c r="EB85" s="170"/>
      <c r="EC85" s="170"/>
      <c r="ED85" s="170"/>
      <c r="EE85" s="170"/>
      <c r="EF85" s="170"/>
      <c r="EG85" s="171"/>
      <c r="EH85" s="169">
        <v>0</v>
      </c>
      <c r="EI85" s="170"/>
      <c r="EJ85" s="170"/>
      <c r="EK85" s="170"/>
      <c r="EL85" s="170"/>
      <c r="EM85" s="170"/>
      <c r="EN85" s="170"/>
      <c r="EO85" s="170"/>
      <c r="EP85" s="170"/>
      <c r="EQ85" s="171"/>
      <c r="ER85" s="169">
        <v>0</v>
      </c>
      <c r="ES85" s="170"/>
      <c r="ET85" s="170"/>
      <c r="EU85" s="170"/>
      <c r="EV85" s="170"/>
      <c r="EW85" s="170"/>
      <c r="EX85" s="170"/>
      <c r="EY85" s="170"/>
      <c r="EZ85" s="170"/>
      <c r="FA85" s="171"/>
      <c r="FB85" s="169">
        <v>14</v>
      </c>
      <c r="FC85" s="170"/>
      <c r="FD85" s="170"/>
      <c r="FE85" s="170"/>
      <c r="FF85" s="170"/>
      <c r="FG85" s="170"/>
      <c r="FH85" s="170"/>
      <c r="FI85" s="170"/>
      <c r="FJ85" s="170"/>
      <c r="FK85" s="171"/>
    </row>
    <row r="86" spans="1:167" ht="11.1" customHeight="1">
      <c r="A86" s="36"/>
      <c r="B86" s="334" t="s">
        <v>731</v>
      </c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5"/>
      <c r="AC86" s="173"/>
      <c r="AD86" s="174"/>
      <c r="AE86" s="174"/>
      <c r="AF86" s="174"/>
      <c r="AG86" s="174"/>
      <c r="AH86" s="174"/>
      <c r="AI86" s="174"/>
      <c r="AJ86" s="175"/>
      <c r="AK86" s="201" t="s">
        <v>620</v>
      </c>
      <c r="AL86" s="145"/>
      <c r="AM86" s="145"/>
      <c r="AN86" s="145"/>
      <c r="AO86" s="145"/>
      <c r="AP86" s="145"/>
      <c r="AQ86" s="145"/>
      <c r="AR86" s="145"/>
      <c r="AS86" s="145"/>
      <c r="AT86" s="202"/>
      <c r="AU86" s="169" t="s">
        <v>70</v>
      </c>
      <c r="AV86" s="170"/>
      <c r="AW86" s="170"/>
      <c r="AX86" s="170"/>
      <c r="AY86" s="170"/>
      <c r="AZ86" s="170"/>
      <c r="BA86" s="170"/>
      <c r="BB86" s="170"/>
      <c r="BC86" s="170"/>
      <c r="BD86" s="170"/>
      <c r="BE86" s="171"/>
      <c r="BF86" s="169">
        <v>18</v>
      </c>
      <c r="BG86" s="170"/>
      <c r="BH86" s="170"/>
      <c r="BI86" s="170"/>
      <c r="BJ86" s="170"/>
      <c r="BK86" s="170"/>
      <c r="BL86" s="170"/>
      <c r="BM86" s="170"/>
      <c r="BN86" s="170"/>
      <c r="BO86" s="170"/>
      <c r="BP86" s="171"/>
      <c r="BQ86" s="169"/>
      <c r="BR86" s="170"/>
      <c r="BS86" s="170"/>
      <c r="BT86" s="170"/>
      <c r="BU86" s="170"/>
      <c r="BV86" s="170"/>
      <c r="BW86" s="170"/>
      <c r="BX86" s="170"/>
      <c r="BY86" s="170"/>
      <c r="BZ86" s="170"/>
      <c r="CA86" s="171"/>
      <c r="CB86" s="169">
        <v>18</v>
      </c>
      <c r="CC86" s="170"/>
      <c r="CD86" s="170"/>
      <c r="CE86" s="170"/>
      <c r="CF86" s="170"/>
      <c r="CG86" s="170"/>
      <c r="CH86" s="170"/>
      <c r="CI86" s="170"/>
      <c r="CJ86" s="170"/>
      <c r="CK86" s="170"/>
      <c r="CL86" s="171"/>
      <c r="CM86" s="169">
        <v>3</v>
      </c>
      <c r="CN86" s="170"/>
      <c r="CO86" s="170"/>
      <c r="CP86" s="170"/>
      <c r="CQ86" s="170"/>
      <c r="CR86" s="170"/>
      <c r="CS86" s="170"/>
      <c r="CT86" s="170"/>
      <c r="CU86" s="170"/>
      <c r="CV86" s="170"/>
      <c r="CW86" s="171"/>
      <c r="CX86" s="169">
        <v>15</v>
      </c>
      <c r="CY86" s="170"/>
      <c r="CZ86" s="170"/>
      <c r="DA86" s="170"/>
      <c r="DB86" s="170"/>
      <c r="DC86" s="170"/>
      <c r="DD86" s="170"/>
      <c r="DE86" s="170"/>
      <c r="DF86" s="170"/>
      <c r="DG86" s="170"/>
      <c r="DH86" s="171"/>
      <c r="DI86" s="169">
        <v>23</v>
      </c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1"/>
      <c r="DX86" s="169">
        <v>20</v>
      </c>
      <c r="DY86" s="170"/>
      <c r="DZ86" s="170"/>
      <c r="EA86" s="170"/>
      <c r="EB86" s="170"/>
      <c r="EC86" s="170"/>
      <c r="ED86" s="170"/>
      <c r="EE86" s="170"/>
      <c r="EF86" s="170"/>
      <c r="EG86" s="171"/>
      <c r="EH86" s="169">
        <v>0</v>
      </c>
      <c r="EI86" s="170"/>
      <c r="EJ86" s="170"/>
      <c r="EK86" s="170"/>
      <c r="EL86" s="170"/>
      <c r="EM86" s="170"/>
      <c r="EN86" s="170"/>
      <c r="EO86" s="170"/>
      <c r="EP86" s="170"/>
      <c r="EQ86" s="171"/>
      <c r="ER86" s="169">
        <v>0</v>
      </c>
      <c r="ES86" s="170"/>
      <c r="ET86" s="170"/>
      <c r="EU86" s="170"/>
      <c r="EV86" s="170"/>
      <c r="EW86" s="170"/>
      <c r="EX86" s="170"/>
      <c r="EY86" s="170"/>
      <c r="EZ86" s="170"/>
      <c r="FA86" s="171"/>
      <c r="FB86" s="169">
        <v>3</v>
      </c>
      <c r="FC86" s="170"/>
      <c r="FD86" s="170"/>
      <c r="FE86" s="170"/>
      <c r="FF86" s="170"/>
      <c r="FG86" s="170"/>
      <c r="FH86" s="170"/>
      <c r="FI86" s="170"/>
      <c r="FJ86" s="170"/>
      <c r="FK86" s="171"/>
    </row>
    <row r="87" spans="1:167" ht="11.1" customHeight="1">
      <c r="A87" s="36"/>
      <c r="B87" s="334" t="s">
        <v>576</v>
      </c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5"/>
      <c r="AC87" s="173"/>
      <c r="AD87" s="174"/>
      <c r="AE87" s="174"/>
      <c r="AF87" s="174"/>
      <c r="AG87" s="174"/>
      <c r="AH87" s="174"/>
      <c r="AI87" s="174"/>
      <c r="AJ87" s="175"/>
      <c r="AK87" s="201" t="s">
        <v>616</v>
      </c>
      <c r="AL87" s="145"/>
      <c r="AM87" s="145"/>
      <c r="AN87" s="145"/>
      <c r="AO87" s="145"/>
      <c r="AP87" s="145"/>
      <c r="AQ87" s="145"/>
      <c r="AR87" s="145"/>
      <c r="AS87" s="145"/>
      <c r="AT87" s="202"/>
      <c r="AU87" s="169" t="s">
        <v>70</v>
      </c>
      <c r="AV87" s="170"/>
      <c r="AW87" s="170"/>
      <c r="AX87" s="170"/>
      <c r="AY87" s="170"/>
      <c r="AZ87" s="170"/>
      <c r="BA87" s="170"/>
      <c r="BB87" s="170"/>
      <c r="BC87" s="170"/>
      <c r="BD87" s="170"/>
      <c r="BE87" s="171"/>
      <c r="BF87" s="169">
        <v>61</v>
      </c>
      <c r="BG87" s="170"/>
      <c r="BH87" s="170"/>
      <c r="BI87" s="170"/>
      <c r="BJ87" s="170"/>
      <c r="BK87" s="170"/>
      <c r="BL87" s="170"/>
      <c r="BM87" s="170"/>
      <c r="BN87" s="170"/>
      <c r="BO87" s="170"/>
      <c r="BP87" s="171"/>
      <c r="BQ87" s="169" t="s">
        <v>70</v>
      </c>
      <c r="BR87" s="170"/>
      <c r="BS87" s="170"/>
      <c r="BT87" s="170"/>
      <c r="BU87" s="170"/>
      <c r="BV87" s="170"/>
      <c r="BW87" s="170"/>
      <c r="BX87" s="170"/>
      <c r="BY87" s="170"/>
      <c r="BZ87" s="170"/>
      <c r="CA87" s="171"/>
      <c r="CB87" s="169">
        <v>61</v>
      </c>
      <c r="CC87" s="170"/>
      <c r="CD87" s="170"/>
      <c r="CE87" s="170"/>
      <c r="CF87" s="170"/>
      <c r="CG87" s="170"/>
      <c r="CH87" s="170"/>
      <c r="CI87" s="170"/>
      <c r="CJ87" s="170"/>
      <c r="CK87" s="170"/>
      <c r="CL87" s="171"/>
      <c r="CM87" s="169">
        <v>12</v>
      </c>
      <c r="CN87" s="170"/>
      <c r="CO87" s="170"/>
      <c r="CP87" s="170"/>
      <c r="CQ87" s="170"/>
      <c r="CR87" s="170"/>
      <c r="CS87" s="170"/>
      <c r="CT87" s="170"/>
      <c r="CU87" s="170"/>
      <c r="CV87" s="170"/>
      <c r="CW87" s="171"/>
      <c r="CX87" s="169">
        <v>56</v>
      </c>
      <c r="CY87" s="170"/>
      <c r="CZ87" s="170"/>
      <c r="DA87" s="170"/>
      <c r="DB87" s="170"/>
      <c r="DC87" s="170"/>
      <c r="DD87" s="170"/>
      <c r="DE87" s="170"/>
      <c r="DF87" s="170"/>
      <c r="DG87" s="170"/>
      <c r="DH87" s="171"/>
      <c r="DI87" s="169">
        <v>77</v>
      </c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1"/>
      <c r="DX87" s="169">
        <v>72</v>
      </c>
      <c r="DY87" s="170"/>
      <c r="DZ87" s="170"/>
      <c r="EA87" s="170"/>
      <c r="EB87" s="170"/>
      <c r="EC87" s="170"/>
      <c r="ED87" s="170"/>
      <c r="EE87" s="170"/>
      <c r="EF87" s="170"/>
      <c r="EG87" s="171"/>
      <c r="EH87" s="169">
        <v>0</v>
      </c>
      <c r="EI87" s="170"/>
      <c r="EJ87" s="170"/>
      <c r="EK87" s="170"/>
      <c r="EL87" s="170"/>
      <c r="EM87" s="170"/>
      <c r="EN87" s="170"/>
      <c r="EO87" s="170"/>
      <c r="EP87" s="170"/>
      <c r="EQ87" s="171"/>
      <c r="ER87" s="169">
        <v>0</v>
      </c>
      <c r="ES87" s="170"/>
      <c r="ET87" s="170"/>
      <c r="EU87" s="170"/>
      <c r="EV87" s="170"/>
      <c r="EW87" s="170"/>
      <c r="EX87" s="170"/>
      <c r="EY87" s="170"/>
      <c r="EZ87" s="170"/>
      <c r="FA87" s="171"/>
      <c r="FB87" s="169">
        <v>5</v>
      </c>
      <c r="FC87" s="170"/>
      <c r="FD87" s="170"/>
      <c r="FE87" s="170"/>
      <c r="FF87" s="170"/>
      <c r="FG87" s="170"/>
      <c r="FH87" s="170"/>
      <c r="FI87" s="170"/>
      <c r="FJ87" s="170"/>
      <c r="FK87" s="171"/>
    </row>
    <row r="88" spans="1:167" ht="10.5" customHeight="1">
      <c r="A88" s="36"/>
      <c r="B88" s="334" t="s">
        <v>696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5"/>
      <c r="AC88" s="173"/>
      <c r="AD88" s="174"/>
      <c r="AE88" s="174"/>
      <c r="AF88" s="174"/>
      <c r="AG88" s="174"/>
      <c r="AH88" s="174"/>
      <c r="AI88" s="174"/>
      <c r="AJ88" s="175"/>
      <c r="AK88" s="201" t="s">
        <v>616</v>
      </c>
      <c r="AL88" s="145"/>
      <c r="AM88" s="145"/>
      <c r="AN88" s="145"/>
      <c r="AO88" s="145"/>
      <c r="AP88" s="145"/>
      <c r="AQ88" s="145"/>
      <c r="AR88" s="145"/>
      <c r="AS88" s="145"/>
      <c r="AT88" s="202"/>
      <c r="AU88" s="169" t="s">
        <v>70</v>
      </c>
      <c r="AV88" s="170"/>
      <c r="AW88" s="170"/>
      <c r="AX88" s="170"/>
      <c r="AY88" s="170"/>
      <c r="AZ88" s="170"/>
      <c r="BA88" s="170"/>
      <c r="BB88" s="170"/>
      <c r="BC88" s="170"/>
      <c r="BD88" s="170"/>
      <c r="BE88" s="171"/>
      <c r="BF88" s="169">
        <v>0</v>
      </c>
      <c r="BG88" s="170"/>
      <c r="BH88" s="170"/>
      <c r="BI88" s="170"/>
      <c r="BJ88" s="170"/>
      <c r="BK88" s="170"/>
      <c r="BL88" s="170"/>
      <c r="BM88" s="170"/>
      <c r="BN88" s="170"/>
      <c r="BO88" s="170"/>
      <c r="BP88" s="171"/>
      <c r="BQ88" s="169" t="s">
        <v>70</v>
      </c>
      <c r="BR88" s="170"/>
      <c r="BS88" s="170"/>
      <c r="BT88" s="170"/>
      <c r="BU88" s="170"/>
      <c r="BV88" s="170"/>
      <c r="BW88" s="170"/>
      <c r="BX88" s="170"/>
      <c r="BY88" s="170"/>
      <c r="BZ88" s="170"/>
      <c r="CA88" s="171"/>
      <c r="CB88" s="169">
        <v>0</v>
      </c>
      <c r="CC88" s="170"/>
      <c r="CD88" s="170"/>
      <c r="CE88" s="170"/>
      <c r="CF88" s="170"/>
      <c r="CG88" s="170"/>
      <c r="CH88" s="170"/>
      <c r="CI88" s="170"/>
      <c r="CJ88" s="170"/>
      <c r="CK88" s="170"/>
      <c r="CL88" s="171"/>
      <c r="CM88" s="169">
        <v>0</v>
      </c>
      <c r="CN88" s="170"/>
      <c r="CO88" s="170"/>
      <c r="CP88" s="170"/>
      <c r="CQ88" s="170"/>
      <c r="CR88" s="170"/>
      <c r="CS88" s="170"/>
      <c r="CT88" s="170"/>
      <c r="CU88" s="170"/>
      <c r="CV88" s="170"/>
      <c r="CW88" s="171"/>
      <c r="CX88" s="169">
        <v>0</v>
      </c>
      <c r="CY88" s="170"/>
      <c r="CZ88" s="170"/>
      <c r="DA88" s="170"/>
      <c r="DB88" s="170"/>
      <c r="DC88" s="170"/>
      <c r="DD88" s="170"/>
      <c r="DE88" s="170"/>
      <c r="DF88" s="170"/>
      <c r="DG88" s="170"/>
      <c r="DH88" s="171"/>
      <c r="DI88" s="169">
        <v>17</v>
      </c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1"/>
      <c r="DX88" s="169">
        <v>16</v>
      </c>
      <c r="DY88" s="170"/>
      <c r="DZ88" s="170"/>
      <c r="EA88" s="170"/>
      <c r="EB88" s="170"/>
      <c r="EC88" s="170"/>
      <c r="ED88" s="170"/>
      <c r="EE88" s="170"/>
      <c r="EF88" s="170"/>
      <c r="EG88" s="171"/>
      <c r="EH88" s="169">
        <v>0</v>
      </c>
      <c r="EI88" s="170"/>
      <c r="EJ88" s="170"/>
      <c r="EK88" s="170"/>
      <c r="EL88" s="170"/>
      <c r="EM88" s="170"/>
      <c r="EN88" s="170"/>
      <c r="EO88" s="170"/>
      <c r="EP88" s="170"/>
      <c r="EQ88" s="171"/>
      <c r="ER88" s="169">
        <v>0</v>
      </c>
      <c r="ES88" s="170"/>
      <c r="ET88" s="170"/>
      <c r="EU88" s="170"/>
      <c r="EV88" s="170"/>
      <c r="EW88" s="170"/>
      <c r="EX88" s="170"/>
      <c r="EY88" s="170"/>
      <c r="EZ88" s="170"/>
      <c r="FA88" s="171"/>
      <c r="FB88" s="169">
        <v>1</v>
      </c>
      <c r="FC88" s="170"/>
      <c r="FD88" s="170"/>
      <c r="FE88" s="170"/>
      <c r="FF88" s="170"/>
      <c r="FG88" s="170"/>
      <c r="FH88" s="170"/>
      <c r="FI88" s="170"/>
      <c r="FJ88" s="170"/>
      <c r="FK88" s="171"/>
    </row>
    <row r="89" spans="1:167" ht="12.75" customHeight="1">
      <c r="A89" s="36"/>
      <c r="B89" s="334" t="s">
        <v>578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5"/>
      <c r="AC89" s="173"/>
      <c r="AD89" s="174"/>
      <c r="AE89" s="174"/>
      <c r="AF89" s="174"/>
      <c r="AG89" s="174"/>
      <c r="AH89" s="174"/>
      <c r="AI89" s="174"/>
      <c r="AJ89" s="175"/>
      <c r="AK89" s="201" t="s">
        <v>711</v>
      </c>
      <c r="AL89" s="145"/>
      <c r="AM89" s="145"/>
      <c r="AN89" s="145"/>
      <c r="AO89" s="145"/>
      <c r="AP89" s="145"/>
      <c r="AQ89" s="145"/>
      <c r="AR89" s="145"/>
      <c r="AS89" s="145"/>
      <c r="AT89" s="202"/>
      <c r="AU89" s="169" t="s">
        <v>70</v>
      </c>
      <c r="AV89" s="170"/>
      <c r="AW89" s="170"/>
      <c r="AX89" s="170"/>
      <c r="AY89" s="170"/>
      <c r="AZ89" s="170"/>
      <c r="BA89" s="170"/>
      <c r="BB89" s="170"/>
      <c r="BC89" s="170"/>
      <c r="BD89" s="170"/>
      <c r="BE89" s="171"/>
      <c r="BF89" s="169">
        <v>37</v>
      </c>
      <c r="BG89" s="170"/>
      <c r="BH89" s="170"/>
      <c r="BI89" s="170"/>
      <c r="BJ89" s="170"/>
      <c r="BK89" s="170"/>
      <c r="BL89" s="170"/>
      <c r="BM89" s="170"/>
      <c r="BN89" s="170"/>
      <c r="BO89" s="170"/>
      <c r="BP89" s="171"/>
      <c r="BQ89" s="169" t="s">
        <v>70</v>
      </c>
      <c r="BR89" s="170"/>
      <c r="BS89" s="170"/>
      <c r="BT89" s="170"/>
      <c r="BU89" s="170"/>
      <c r="BV89" s="170"/>
      <c r="BW89" s="170"/>
      <c r="BX89" s="170"/>
      <c r="BY89" s="170"/>
      <c r="BZ89" s="170"/>
      <c r="CA89" s="171"/>
      <c r="CB89" s="169">
        <v>37</v>
      </c>
      <c r="CC89" s="170"/>
      <c r="CD89" s="170"/>
      <c r="CE89" s="170"/>
      <c r="CF89" s="170"/>
      <c r="CG89" s="170"/>
      <c r="CH89" s="170"/>
      <c r="CI89" s="170"/>
      <c r="CJ89" s="170"/>
      <c r="CK89" s="170"/>
      <c r="CL89" s="171"/>
      <c r="CM89" s="169">
        <v>6</v>
      </c>
      <c r="CN89" s="170"/>
      <c r="CO89" s="170"/>
      <c r="CP89" s="170"/>
      <c r="CQ89" s="170"/>
      <c r="CR89" s="170"/>
      <c r="CS89" s="170"/>
      <c r="CT89" s="170"/>
      <c r="CU89" s="170"/>
      <c r="CV89" s="170"/>
      <c r="CW89" s="171"/>
      <c r="CX89" s="169">
        <v>26</v>
      </c>
      <c r="CY89" s="170"/>
      <c r="CZ89" s="170"/>
      <c r="DA89" s="170"/>
      <c r="DB89" s="170"/>
      <c r="DC89" s="170"/>
      <c r="DD89" s="170"/>
      <c r="DE89" s="170"/>
      <c r="DF89" s="170"/>
      <c r="DG89" s="170"/>
      <c r="DH89" s="171"/>
      <c r="DI89" s="169">
        <v>88</v>
      </c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1"/>
      <c r="DX89" s="169">
        <v>79</v>
      </c>
      <c r="DY89" s="170"/>
      <c r="DZ89" s="170"/>
      <c r="EA89" s="170"/>
      <c r="EB89" s="170"/>
      <c r="EC89" s="170"/>
      <c r="ED89" s="170"/>
      <c r="EE89" s="170"/>
      <c r="EF89" s="170"/>
      <c r="EG89" s="171"/>
      <c r="EH89" s="169"/>
      <c r="EI89" s="170"/>
      <c r="EJ89" s="170"/>
      <c r="EK89" s="170"/>
      <c r="EL89" s="170"/>
      <c r="EM89" s="170"/>
      <c r="EN89" s="170"/>
      <c r="EO89" s="170"/>
      <c r="EP89" s="170"/>
      <c r="EQ89" s="171"/>
      <c r="ER89" s="169"/>
      <c r="ES89" s="170"/>
      <c r="ET89" s="170"/>
      <c r="EU89" s="170"/>
      <c r="EV89" s="170"/>
      <c r="EW89" s="170"/>
      <c r="EX89" s="170"/>
      <c r="EY89" s="170"/>
      <c r="EZ89" s="170"/>
      <c r="FA89" s="171"/>
      <c r="FB89" s="169">
        <v>9</v>
      </c>
      <c r="FC89" s="170"/>
      <c r="FD89" s="170"/>
      <c r="FE89" s="170"/>
      <c r="FF89" s="170"/>
      <c r="FG89" s="170"/>
      <c r="FH89" s="170"/>
      <c r="FI89" s="170"/>
      <c r="FJ89" s="170"/>
      <c r="FK89" s="171"/>
    </row>
    <row r="90" spans="1:167" ht="12" customHeight="1">
      <c r="A90" s="36"/>
      <c r="B90" s="334" t="s">
        <v>579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5"/>
      <c r="AC90" s="173"/>
      <c r="AD90" s="174"/>
      <c r="AE90" s="174"/>
      <c r="AF90" s="174"/>
      <c r="AG90" s="174"/>
      <c r="AH90" s="174"/>
      <c r="AI90" s="174"/>
      <c r="AJ90" s="175"/>
      <c r="AK90" s="201" t="s">
        <v>622</v>
      </c>
      <c r="AL90" s="145"/>
      <c r="AM90" s="145"/>
      <c r="AN90" s="145"/>
      <c r="AO90" s="145"/>
      <c r="AP90" s="145"/>
      <c r="AQ90" s="145"/>
      <c r="AR90" s="145"/>
      <c r="AS90" s="145"/>
      <c r="AT90" s="202"/>
      <c r="AU90" s="169" t="s">
        <v>70</v>
      </c>
      <c r="AV90" s="170"/>
      <c r="AW90" s="170"/>
      <c r="AX90" s="170"/>
      <c r="AY90" s="170"/>
      <c r="AZ90" s="170"/>
      <c r="BA90" s="170"/>
      <c r="BB90" s="170"/>
      <c r="BC90" s="170"/>
      <c r="BD90" s="170"/>
      <c r="BE90" s="171"/>
      <c r="BF90" s="169">
        <v>31</v>
      </c>
      <c r="BG90" s="170"/>
      <c r="BH90" s="170"/>
      <c r="BI90" s="170"/>
      <c r="BJ90" s="170"/>
      <c r="BK90" s="170"/>
      <c r="BL90" s="170"/>
      <c r="BM90" s="170"/>
      <c r="BN90" s="170"/>
      <c r="BO90" s="170"/>
      <c r="BP90" s="171"/>
      <c r="BQ90" s="169" t="s">
        <v>70</v>
      </c>
      <c r="BR90" s="170"/>
      <c r="BS90" s="170"/>
      <c r="BT90" s="170"/>
      <c r="BU90" s="170"/>
      <c r="BV90" s="170"/>
      <c r="BW90" s="170"/>
      <c r="BX90" s="170"/>
      <c r="BY90" s="170"/>
      <c r="BZ90" s="170"/>
      <c r="CA90" s="171"/>
      <c r="CB90" s="169">
        <v>31</v>
      </c>
      <c r="CC90" s="170"/>
      <c r="CD90" s="170"/>
      <c r="CE90" s="170"/>
      <c r="CF90" s="170"/>
      <c r="CG90" s="170"/>
      <c r="CH90" s="170"/>
      <c r="CI90" s="170"/>
      <c r="CJ90" s="170"/>
      <c r="CK90" s="170"/>
      <c r="CL90" s="171"/>
      <c r="CM90" s="169">
        <v>7</v>
      </c>
      <c r="CN90" s="170"/>
      <c r="CO90" s="170"/>
      <c r="CP90" s="170"/>
      <c r="CQ90" s="170"/>
      <c r="CR90" s="170"/>
      <c r="CS90" s="170"/>
      <c r="CT90" s="170"/>
      <c r="CU90" s="170"/>
      <c r="CV90" s="170"/>
      <c r="CW90" s="171"/>
      <c r="CX90" s="169">
        <v>25</v>
      </c>
      <c r="CY90" s="170"/>
      <c r="CZ90" s="170"/>
      <c r="DA90" s="170"/>
      <c r="DB90" s="170"/>
      <c r="DC90" s="170"/>
      <c r="DD90" s="170"/>
      <c r="DE90" s="170"/>
      <c r="DF90" s="170"/>
      <c r="DG90" s="170"/>
      <c r="DH90" s="171"/>
      <c r="DI90" s="169">
        <v>53</v>
      </c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1"/>
      <c r="DX90" s="169">
        <v>49</v>
      </c>
      <c r="DY90" s="170"/>
      <c r="DZ90" s="170"/>
      <c r="EA90" s="170"/>
      <c r="EB90" s="170"/>
      <c r="EC90" s="170"/>
      <c r="ED90" s="170"/>
      <c r="EE90" s="170"/>
      <c r="EF90" s="170"/>
      <c r="EG90" s="171"/>
      <c r="EH90" s="169"/>
      <c r="EI90" s="170"/>
      <c r="EJ90" s="170"/>
      <c r="EK90" s="170"/>
      <c r="EL90" s="170"/>
      <c r="EM90" s="170"/>
      <c r="EN90" s="170"/>
      <c r="EO90" s="170"/>
      <c r="EP90" s="170"/>
      <c r="EQ90" s="171"/>
      <c r="ER90" s="169"/>
      <c r="ES90" s="170"/>
      <c r="ET90" s="170"/>
      <c r="EU90" s="170"/>
      <c r="EV90" s="170"/>
      <c r="EW90" s="170"/>
      <c r="EX90" s="170"/>
      <c r="EY90" s="170"/>
      <c r="EZ90" s="170"/>
      <c r="FA90" s="171"/>
      <c r="FB90" s="169">
        <v>4</v>
      </c>
      <c r="FC90" s="170"/>
      <c r="FD90" s="170"/>
      <c r="FE90" s="170"/>
      <c r="FF90" s="170"/>
      <c r="FG90" s="170"/>
      <c r="FH90" s="170"/>
      <c r="FI90" s="170"/>
      <c r="FJ90" s="170"/>
      <c r="FK90" s="171"/>
    </row>
    <row r="91" spans="1:167" ht="12" customHeight="1">
      <c r="A91" s="36"/>
      <c r="B91" s="334" t="s">
        <v>697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5"/>
      <c r="AC91" s="173"/>
      <c r="AD91" s="174"/>
      <c r="AE91" s="174"/>
      <c r="AF91" s="174"/>
      <c r="AG91" s="174"/>
      <c r="AH91" s="174"/>
      <c r="AI91" s="174"/>
      <c r="AJ91" s="175"/>
      <c r="AK91" s="201" t="s">
        <v>712</v>
      </c>
      <c r="AL91" s="145"/>
      <c r="AM91" s="145"/>
      <c r="AN91" s="145"/>
      <c r="AO91" s="145"/>
      <c r="AP91" s="145"/>
      <c r="AQ91" s="145"/>
      <c r="AR91" s="145"/>
      <c r="AS91" s="145"/>
      <c r="AT91" s="202"/>
      <c r="AU91" s="169" t="s">
        <v>70</v>
      </c>
      <c r="AV91" s="170"/>
      <c r="AW91" s="170"/>
      <c r="AX91" s="170"/>
      <c r="AY91" s="170"/>
      <c r="AZ91" s="170"/>
      <c r="BA91" s="170"/>
      <c r="BB91" s="170"/>
      <c r="BC91" s="170"/>
      <c r="BD91" s="170"/>
      <c r="BE91" s="171"/>
      <c r="BF91" s="169">
        <v>22</v>
      </c>
      <c r="BG91" s="170"/>
      <c r="BH91" s="170"/>
      <c r="BI91" s="170"/>
      <c r="BJ91" s="170"/>
      <c r="BK91" s="170"/>
      <c r="BL91" s="170"/>
      <c r="BM91" s="170"/>
      <c r="BN91" s="170"/>
      <c r="BO91" s="170"/>
      <c r="BP91" s="171"/>
      <c r="BQ91" s="169" t="s">
        <v>70</v>
      </c>
      <c r="BR91" s="170"/>
      <c r="BS91" s="170"/>
      <c r="BT91" s="170"/>
      <c r="BU91" s="170"/>
      <c r="BV91" s="170"/>
      <c r="BW91" s="170"/>
      <c r="BX91" s="170"/>
      <c r="BY91" s="170"/>
      <c r="BZ91" s="170"/>
      <c r="CA91" s="171"/>
      <c r="CB91" s="169">
        <v>22</v>
      </c>
      <c r="CC91" s="170"/>
      <c r="CD91" s="170"/>
      <c r="CE91" s="170"/>
      <c r="CF91" s="170"/>
      <c r="CG91" s="170"/>
      <c r="CH91" s="170"/>
      <c r="CI91" s="170"/>
      <c r="CJ91" s="170"/>
      <c r="CK91" s="170"/>
      <c r="CL91" s="171"/>
      <c r="CM91" s="169">
        <v>0</v>
      </c>
      <c r="CN91" s="170"/>
      <c r="CO91" s="170"/>
      <c r="CP91" s="170"/>
      <c r="CQ91" s="170"/>
      <c r="CR91" s="170"/>
      <c r="CS91" s="170"/>
      <c r="CT91" s="170"/>
      <c r="CU91" s="170"/>
      <c r="CV91" s="170"/>
      <c r="CW91" s="171"/>
      <c r="CX91" s="169">
        <v>16</v>
      </c>
      <c r="CY91" s="170"/>
      <c r="CZ91" s="170"/>
      <c r="DA91" s="170"/>
      <c r="DB91" s="170"/>
      <c r="DC91" s="170"/>
      <c r="DD91" s="170"/>
      <c r="DE91" s="170"/>
      <c r="DF91" s="170"/>
      <c r="DG91" s="170"/>
      <c r="DH91" s="171"/>
      <c r="DI91" s="169">
        <v>29</v>
      </c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1"/>
      <c r="DX91" s="169">
        <v>29</v>
      </c>
      <c r="DY91" s="170"/>
      <c r="DZ91" s="170"/>
      <c r="EA91" s="170"/>
      <c r="EB91" s="170"/>
      <c r="EC91" s="170"/>
      <c r="ED91" s="170"/>
      <c r="EE91" s="170"/>
      <c r="EF91" s="170"/>
      <c r="EG91" s="171"/>
      <c r="EH91" s="169">
        <v>0</v>
      </c>
      <c r="EI91" s="170"/>
      <c r="EJ91" s="170"/>
      <c r="EK91" s="170"/>
      <c r="EL91" s="170"/>
      <c r="EM91" s="170"/>
      <c r="EN91" s="170"/>
      <c r="EO91" s="170"/>
      <c r="EP91" s="170"/>
      <c r="EQ91" s="171"/>
      <c r="ER91" s="169">
        <v>0</v>
      </c>
      <c r="ES91" s="170"/>
      <c r="ET91" s="170"/>
      <c r="EU91" s="170"/>
      <c r="EV91" s="170"/>
      <c r="EW91" s="170"/>
      <c r="EX91" s="170"/>
      <c r="EY91" s="170"/>
      <c r="EZ91" s="170"/>
      <c r="FA91" s="171"/>
      <c r="FB91" s="169">
        <v>0</v>
      </c>
      <c r="FC91" s="170"/>
      <c r="FD91" s="170"/>
      <c r="FE91" s="170"/>
      <c r="FF91" s="170"/>
      <c r="FG91" s="170"/>
      <c r="FH91" s="170"/>
      <c r="FI91" s="170"/>
      <c r="FJ91" s="170"/>
      <c r="FK91" s="171"/>
    </row>
    <row r="92" spans="1:167" ht="12" customHeight="1">
      <c r="A92" s="36"/>
      <c r="B92" s="334" t="s">
        <v>582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5"/>
      <c r="AC92" s="173"/>
      <c r="AD92" s="174"/>
      <c r="AE92" s="174"/>
      <c r="AF92" s="174"/>
      <c r="AG92" s="174"/>
      <c r="AH92" s="174"/>
      <c r="AI92" s="174"/>
      <c r="AJ92" s="175"/>
      <c r="AK92" s="201" t="s">
        <v>713</v>
      </c>
      <c r="AL92" s="145"/>
      <c r="AM92" s="145"/>
      <c r="AN92" s="145"/>
      <c r="AO92" s="145"/>
      <c r="AP92" s="145"/>
      <c r="AQ92" s="145"/>
      <c r="AR92" s="145"/>
      <c r="AS92" s="145"/>
      <c r="AT92" s="202"/>
      <c r="AU92" s="169" t="s">
        <v>70</v>
      </c>
      <c r="AV92" s="170"/>
      <c r="AW92" s="170"/>
      <c r="AX92" s="170"/>
      <c r="AY92" s="170"/>
      <c r="AZ92" s="170"/>
      <c r="BA92" s="170"/>
      <c r="BB92" s="170"/>
      <c r="BC92" s="170"/>
      <c r="BD92" s="170"/>
      <c r="BE92" s="171"/>
      <c r="BF92" s="169">
        <v>77</v>
      </c>
      <c r="BG92" s="170"/>
      <c r="BH92" s="170"/>
      <c r="BI92" s="170"/>
      <c r="BJ92" s="170"/>
      <c r="BK92" s="170"/>
      <c r="BL92" s="170"/>
      <c r="BM92" s="170"/>
      <c r="BN92" s="170"/>
      <c r="BO92" s="170"/>
      <c r="BP92" s="171"/>
      <c r="BQ92" s="169" t="s">
        <v>70</v>
      </c>
      <c r="BR92" s="170"/>
      <c r="BS92" s="170"/>
      <c r="BT92" s="170"/>
      <c r="BU92" s="170"/>
      <c r="BV92" s="170"/>
      <c r="BW92" s="170"/>
      <c r="BX92" s="170"/>
      <c r="BY92" s="170"/>
      <c r="BZ92" s="170"/>
      <c r="CA92" s="171"/>
      <c r="CB92" s="169">
        <v>77</v>
      </c>
      <c r="CC92" s="170"/>
      <c r="CD92" s="170"/>
      <c r="CE92" s="170"/>
      <c r="CF92" s="170"/>
      <c r="CG92" s="170"/>
      <c r="CH92" s="170"/>
      <c r="CI92" s="170"/>
      <c r="CJ92" s="170"/>
      <c r="CK92" s="170"/>
      <c r="CL92" s="171"/>
      <c r="CM92" s="169">
        <v>5</v>
      </c>
      <c r="CN92" s="170"/>
      <c r="CO92" s="170"/>
      <c r="CP92" s="170"/>
      <c r="CQ92" s="170"/>
      <c r="CR92" s="170"/>
      <c r="CS92" s="170"/>
      <c r="CT92" s="170"/>
      <c r="CU92" s="170"/>
      <c r="CV92" s="170"/>
      <c r="CW92" s="171"/>
      <c r="CX92" s="169">
        <v>66</v>
      </c>
      <c r="CY92" s="170"/>
      <c r="CZ92" s="170"/>
      <c r="DA92" s="170"/>
      <c r="DB92" s="170"/>
      <c r="DC92" s="170"/>
      <c r="DD92" s="170"/>
      <c r="DE92" s="170"/>
      <c r="DF92" s="170"/>
      <c r="DG92" s="170"/>
      <c r="DH92" s="171"/>
      <c r="DI92" s="169">
        <v>113</v>
      </c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1"/>
      <c r="DX92" s="169">
        <v>112</v>
      </c>
      <c r="DY92" s="170"/>
      <c r="DZ92" s="170"/>
      <c r="EA92" s="170"/>
      <c r="EB92" s="170"/>
      <c r="EC92" s="170"/>
      <c r="ED92" s="170"/>
      <c r="EE92" s="170"/>
      <c r="EF92" s="170"/>
      <c r="EG92" s="171"/>
      <c r="EH92" s="169"/>
      <c r="EI92" s="170"/>
      <c r="EJ92" s="170"/>
      <c r="EK92" s="170"/>
      <c r="EL92" s="170"/>
      <c r="EM92" s="170"/>
      <c r="EN92" s="170"/>
      <c r="EO92" s="170"/>
      <c r="EP92" s="170"/>
      <c r="EQ92" s="171"/>
      <c r="ER92" s="169"/>
      <c r="ES92" s="170"/>
      <c r="ET92" s="170"/>
      <c r="EU92" s="170"/>
      <c r="EV92" s="170"/>
      <c r="EW92" s="170"/>
      <c r="EX92" s="170"/>
      <c r="EY92" s="170"/>
      <c r="EZ92" s="170"/>
      <c r="FA92" s="171"/>
      <c r="FB92" s="169">
        <v>1</v>
      </c>
      <c r="FC92" s="170"/>
      <c r="FD92" s="170"/>
      <c r="FE92" s="170"/>
      <c r="FF92" s="170"/>
      <c r="FG92" s="170"/>
      <c r="FH92" s="170"/>
      <c r="FI92" s="170"/>
      <c r="FJ92" s="170"/>
      <c r="FK92" s="171"/>
    </row>
    <row r="93" spans="1:167" ht="11.25" customHeight="1">
      <c r="A93" s="36"/>
      <c r="B93" s="334" t="s">
        <v>583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5"/>
      <c r="AC93" s="173"/>
      <c r="AD93" s="174"/>
      <c r="AE93" s="174"/>
      <c r="AF93" s="174"/>
      <c r="AG93" s="174"/>
      <c r="AH93" s="174"/>
      <c r="AI93" s="174"/>
      <c r="AJ93" s="175"/>
      <c r="AK93" s="201" t="s">
        <v>623</v>
      </c>
      <c r="AL93" s="145"/>
      <c r="AM93" s="145"/>
      <c r="AN93" s="145"/>
      <c r="AO93" s="145"/>
      <c r="AP93" s="145"/>
      <c r="AQ93" s="145"/>
      <c r="AR93" s="145"/>
      <c r="AS93" s="145"/>
      <c r="AT93" s="202"/>
      <c r="AU93" s="169" t="s">
        <v>70</v>
      </c>
      <c r="AV93" s="170"/>
      <c r="AW93" s="170"/>
      <c r="AX93" s="170"/>
      <c r="AY93" s="170"/>
      <c r="AZ93" s="170"/>
      <c r="BA93" s="170"/>
      <c r="BB93" s="170"/>
      <c r="BC93" s="170"/>
      <c r="BD93" s="170"/>
      <c r="BE93" s="171"/>
      <c r="BF93" s="169">
        <v>242</v>
      </c>
      <c r="BG93" s="170"/>
      <c r="BH93" s="170"/>
      <c r="BI93" s="170"/>
      <c r="BJ93" s="170"/>
      <c r="BK93" s="170"/>
      <c r="BL93" s="170"/>
      <c r="BM93" s="170"/>
      <c r="BN93" s="170"/>
      <c r="BO93" s="170"/>
      <c r="BP93" s="171"/>
      <c r="BQ93" s="169" t="s">
        <v>70</v>
      </c>
      <c r="BR93" s="170"/>
      <c r="BS93" s="170"/>
      <c r="BT93" s="170"/>
      <c r="BU93" s="170"/>
      <c r="BV93" s="170"/>
      <c r="BW93" s="170"/>
      <c r="BX93" s="170"/>
      <c r="BY93" s="170"/>
      <c r="BZ93" s="170"/>
      <c r="CA93" s="171"/>
      <c r="CB93" s="169">
        <v>242</v>
      </c>
      <c r="CC93" s="170"/>
      <c r="CD93" s="170"/>
      <c r="CE93" s="170"/>
      <c r="CF93" s="170"/>
      <c r="CG93" s="170"/>
      <c r="CH93" s="170"/>
      <c r="CI93" s="170"/>
      <c r="CJ93" s="170"/>
      <c r="CK93" s="170"/>
      <c r="CL93" s="171"/>
      <c r="CM93" s="169">
        <v>119</v>
      </c>
      <c r="CN93" s="170"/>
      <c r="CO93" s="170"/>
      <c r="CP93" s="170"/>
      <c r="CQ93" s="170"/>
      <c r="CR93" s="170"/>
      <c r="CS93" s="170"/>
      <c r="CT93" s="170"/>
      <c r="CU93" s="170"/>
      <c r="CV93" s="170"/>
      <c r="CW93" s="171"/>
      <c r="CX93" s="169">
        <v>107</v>
      </c>
      <c r="CY93" s="170"/>
      <c r="CZ93" s="170"/>
      <c r="DA93" s="170"/>
      <c r="DB93" s="170"/>
      <c r="DC93" s="170"/>
      <c r="DD93" s="170"/>
      <c r="DE93" s="170"/>
      <c r="DF93" s="170"/>
      <c r="DG93" s="170"/>
      <c r="DH93" s="171"/>
      <c r="DI93" s="169">
        <v>317</v>
      </c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1"/>
      <c r="DX93" s="169">
        <v>188</v>
      </c>
      <c r="DY93" s="170"/>
      <c r="DZ93" s="170"/>
      <c r="EA93" s="170"/>
      <c r="EB93" s="170"/>
      <c r="EC93" s="170"/>
      <c r="ED93" s="170"/>
      <c r="EE93" s="170"/>
      <c r="EF93" s="170"/>
      <c r="EG93" s="171"/>
      <c r="EH93" s="169">
        <v>0</v>
      </c>
      <c r="EI93" s="170"/>
      <c r="EJ93" s="170"/>
      <c r="EK93" s="170"/>
      <c r="EL93" s="170"/>
      <c r="EM93" s="170"/>
      <c r="EN93" s="170"/>
      <c r="EO93" s="170"/>
      <c r="EP93" s="170"/>
      <c r="EQ93" s="171"/>
      <c r="ER93" s="169">
        <v>0</v>
      </c>
      <c r="ES93" s="170"/>
      <c r="ET93" s="170"/>
      <c r="EU93" s="170"/>
      <c r="EV93" s="170"/>
      <c r="EW93" s="170"/>
      <c r="EX93" s="170"/>
      <c r="EY93" s="170"/>
      <c r="EZ93" s="170"/>
      <c r="FA93" s="171"/>
      <c r="FB93" s="169">
        <v>129</v>
      </c>
      <c r="FC93" s="170"/>
      <c r="FD93" s="170"/>
      <c r="FE93" s="170"/>
      <c r="FF93" s="170"/>
      <c r="FG93" s="170"/>
      <c r="FH93" s="170"/>
      <c r="FI93" s="170"/>
      <c r="FJ93" s="170"/>
      <c r="FK93" s="171"/>
    </row>
    <row r="94" spans="1:167" ht="11.25" customHeight="1">
      <c r="A94" s="36"/>
      <c r="B94" s="290" t="s">
        <v>698</v>
      </c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1"/>
      <c r="AC94" s="173"/>
      <c r="AD94" s="174"/>
      <c r="AE94" s="174"/>
      <c r="AF94" s="174"/>
      <c r="AG94" s="174"/>
      <c r="AH94" s="174"/>
      <c r="AI94" s="174"/>
      <c r="AJ94" s="175"/>
      <c r="AK94" s="201" t="s">
        <v>623</v>
      </c>
      <c r="AL94" s="145"/>
      <c r="AM94" s="145"/>
      <c r="AN94" s="145"/>
      <c r="AO94" s="145"/>
      <c r="AP94" s="145"/>
      <c r="AQ94" s="145"/>
      <c r="AR94" s="145"/>
      <c r="AS94" s="145"/>
      <c r="AT94" s="202"/>
      <c r="AU94" s="169" t="s">
        <v>70</v>
      </c>
      <c r="AV94" s="170"/>
      <c r="AW94" s="170"/>
      <c r="AX94" s="170"/>
      <c r="AY94" s="170"/>
      <c r="AZ94" s="170"/>
      <c r="BA94" s="170"/>
      <c r="BB94" s="170"/>
      <c r="BC94" s="170"/>
      <c r="BD94" s="170"/>
      <c r="BE94" s="171"/>
      <c r="BF94" s="169"/>
      <c r="BG94" s="170"/>
      <c r="BH94" s="170"/>
      <c r="BI94" s="170"/>
      <c r="BJ94" s="170"/>
      <c r="BK94" s="170"/>
      <c r="BL94" s="170"/>
      <c r="BM94" s="170"/>
      <c r="BN94" s="170"/>
      <c r="BO94" s="170"/>
      <c r="BP94" s="171"/>
      <c r="BQ94" s="169" t="s">
        <v>70</v>
      </c>
      <c r="BR94" s="170"/>
      <c r="BS94" s="170"/>
      <c r="BT94" s="170"/>
      <c r="BU94" s="170"/>
      <c r="BV94" s="170"/>
      <c r="BW94" s="170"/>
      <c r="BX94" s="170"/>
      <c r="BY94" s="170"/>
      <c r="BZ94" s="170"/>
      <c r="CA94" s="171"/>
      <c r="CB94" s="169"/>
      <c r="CC94" s="170"/>
      <c r="CD94" s="170"/>
      <c r="CE94" s="170"/>
      <c r="CF94" s="170"/>
      <c r="CG94" s="170"/>
      <c r="CH94" s="170"/>
      <c r="CI94" s="170"/>
      <c r="CJ94" s="170"/>
      <c r="CK94" s="170"/>
      <c r="CL94" s="171"/>
      <c r="CM94" s="169"/>
      <c r="CN94" s="170"/>
      <c r="CO94" s="170"/>
      <c r="CP94" s="170"/>
      <c r="CQ94" s="170"/>
      <c r="CR94" s="170"/>
      <c r="CS94" s="170"/>
      <c r="CT94" s="170"/>
      <c r="CU94" s="170"/>
      <c r="CV94" s="170"/>
      <c r="CW94" s="171"/>
      <c r="CX94" s="169"/>
      <c r="CY94" s="170"/>
      <c r="CZ94" s="170"/>
      <c r="DA94" s="170"/>
      <c r="DB94" s="170"/>
      <c r="DC94" s="170"/>
      <c r="DD94" s="170"/>
      <c r="DE94" s="170"/>
      <c r="DF94" s="170"/>
      <c r="DG94" s="170"/>
      <c r="DH94" s="171"/>
      <c r="DI94" s="169">
        <v>4</v>
      </c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1"/>
      <c r="DX94" s="169">
        <v>4</v>
      </c>
      <c r="DY94" s="170"/>
      <c r="DZ94" s="170"/>
      <c r="EA94" s="170"/>
      <c r="EB94" s="170"/>
      <c r="EC94" s="170"/>
      <c r="ED94" s="170"/>
      <c r="EE94" s="170"/>
      <c r="EF94" s="170"/>
      <c r="EG94" s="171"/>
      <c r="EH94" s="169"/>
      <c r="EI94" s="170"/>
      <c r="EJ94" s="170"/>
      <c r="EK94" s="170"/>
      <c r="EL94" s="170"/>
      <c r="EM94" s="170"/>
      <c r="EN94" s="170"/>
      <c r="EO94" s="170"/>
      <c r="EP94" s="170"/>
      <c r="EQ94" s="171"/>
      <c r="ER94" s="169"/>
      <c r="ES94" s="170"/>
      <c r="ET94" s="170"/>
      <c r="EU94" s="170"/>
      <c r="EV94" s="170"/>
      <c r="EW94" s="170"/>
      <c r="EX94" s="170"/>
      <c r="EY94" s="170"/>
      <c r="EZ94" s="170"/>
      <c r="FA94" s="171"/>
      <c r="FB94" s="169">
        <v>0</v>
      </c>
      <c r="FC94" s="170"/>
      <c r="FD94" s="170"/>
      <c r="FE94" s="170"/>
      <c r="FF94" s="170"/>
      <c r="FG94" s="170"/>
      <c r="FH94" s="170"/>
      <c r="FI94" s="170"/>
      <c r="FJ94" s="170"/>
      <c r="FK94" s="171"/>
    </row>
    <row r="95" spans="1:167" ht="10.5" customHeight="1">
      <c r="A95" s="36"/>
      <c r="B95" s="334" t="s">
        <v>699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5"/>
      <c r="AC95" s="173"/>
      <c r="AD95" s="174"/>
      <c r="AE95" s="174"/>
      <c r="AF95" s="174"/>
      <c r="AG95" s="174"/>
      <c r="AH95" s="174"/>
      <c r="AI95" s="174"/>
      <c r="AJ95" s="175"/>
      <c r="AK95" s="201" t="s">
        <v>623</v>
      </c>
      <c r="AL95" s="145"/>
      <c r="AM95" s="145"/>
      <c r="AN95" s="145"/>
      <c r="AO95" s="145"/>
      <c r="AP95" s="145"/>
      <c r="AQ95" s="145"/>
      <c r="AR95" s="145"/>
      <c r="AS95" s="145"/>
      <c r="AT95" s="202"/>
      <c r="AU95" s="169" t="s">
        <v>70</v>
      </c>
      <c r="AV95" s="170"/>
      <c r="AW95" s="170"/>
      <c r="AX95" s="170"/>
      <c r="AY95" s="170"/>
      <c r="AZ95" s="170"/>
      <c r="BA95" s="170"/>
      <c r="BB95" s="170"/>
      <c r="BC95" s="170"/>
      <c r="BD95" s="170"/>
      <c r="BE95" s="171"/>
      <c r="BF95" s="169">
        <v>18</v>
      </c>
      <c r="BG95" s="170"/>
      <c r="BH95" s="170"/>
      <c r="BI95" s="170"/>
      <c r="BJ95" s="170"/>
      <c r="BK95" s="170"/>
      <c r="BL95" s="170"/>
      <c r="BM95" s="170"/>
      <c r="BN95" s="170"/>
      <c r="BO95" s="170"/>
      <c r="BP95" s="171"/>
      <c r="BQ95" s="169" t="s">
        <v>70</v>
      </c>
      <c r="BR95" s="170"/>
      <c r="BS95" s="170"/>
      <c r="BT95" s="170"/>
      <c r="BU95" s="170"/>
      <c r="BV95" s="170"/>
      <c r="BW95" s="170"/>
      <c r="BX95" s="170"/>
      <c r="BY95" s="170"/>
      <c r="BZ95" s="170"/>
      <c r="CA95" s="171"/>
      <c r="CB95" s="169">
        <v>18</v>
      </c>
      <c r="CC95" s="170"/>
      <c r="CD95" s="170"/>
      <c r="CE95" s="170"/>
      <c r="CF95" s="170"/>
      <c r="CG95" s="170"/>
      <c r="CH95" s="170"/>
      <c r="CI95" s="170"/>
      <c r="CJ95" s="170"/>
      <c r="CK95" s="170"/>
      <c r="CL95" s="171"/>
      <c r="CM95" s="169">
        <v>18</v>
      </c>
      <c r="CN95" s="170"/>
      <c r="CO95" s="170"/>
      <c r="CP95" s="170"/>
      <c r="CQ95" s="170"/>
      <c r="CR95" s="170"/>
      <c r="CS95" s="170"/>
      <c r="CT95" s="170"/>
      <c r="CU95" s="170"/>
      <c r="CV95" s="170"/>
      <c r="CW95" s="171"/>
      <c r="CX95" s="169">
        <v>12</v>
      </c>
      <c r="CY95" s="170"/>
      <c r="CZ95" s="170"/>
      <c r="DA95" s="170"/>
      <c r="DB95" s="170"/>
      <c r="DC95" s="170"/>
      <c r="DD95" s="170"/>
      <c r="DE95" s="170"/>
      <c r="DF95" s="170"/>
      <c r="DG95" s="170"/>
      <c r="DH95" s="171"/>
      <c r="DI95" s="169">
        <v>28</v>
      </c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1"/>
      <c r="DX95" s="169"/>
      <c r="DY95" s="170"/>
      <c r="DZ95" s="170"/>
      <c r="EA95" s="170"/>
      <c r="EB95" s="170"/>
      <c r="EC95" s="170"/>
      <c r="ED95" s="170"/>
      <c r="EE95" s="170"/>
      <c r="EF95" s="170"/>
      <c r="EG95" s="171"/>
      <c r="EH95" s="169"/>
      <c r="EI95" s="170"/>
      <c r="EJ95" s="170"/>
      <c r="EK95" s="170"/>
      <c r="EL95" s="170"/>
      <c r="EM95" s="170"/>
      <c r="EN95" s="170"/>
      <c r="EO95" s="170"/>
      <c r="EP95" s="170"/>
      <c r="EQ95" s="171"/>
      <c r="ER95" s="169"/>
      <c r="ES95" s="170"/>
      <c r="ET95" s="170"/>
      <c r="EU95" s="170"/>
      <c r="EV95" s="170"/>
      <c r="EW95" s="170"/>
      <c r="EX95" s="170"/>
      <c r="EY95" s="170"/>
      <c r="EZ95" s="170"/>
      <c r="FA95" s="171"/>
      <c r="FB95" s="169">
        <v>28</v>
      </c>
      <c r="FC95" s="170"/>
      <c r="FD95" s="170"/>
      <c r="FE95" s="170"/>
      <c r="FF95" s="170"/>
      <c r="FG95" s="170"/>
      <c r="FH95" s="170"/>
      <c r="FI95" s="170"/>
      <c r="FJ95" s="170"/>
      <c r="FK95" s="171"/>
    </row>
    <row r="96" spans="1:167" ht="10.5" customHeight="1">
      <c r="A96" s="36"/>
      <c r="B96" s="290" t="s">
        <v>700</v>
      </c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1"/>
      <c r="AC96" s="173"/>
      <c r="AD96" s="174"/>
      <c r="AE96" s="174"/>
      <c r="AF96" s="174"/>
      <c r="AG96" s="174"/>
      <c r="AH96" s="174"/>
      <c r="AI96" s="174"/>
      <c r="AJ96" s="175"/>
      <c r="AK96" s="201" t="s">
        <v>623</v>
      </c>
      <c r="AL96" s="145"/>
      <c r="AM96" s="145"/>
      <c r="AN96" s="145"/>
      <c r="AO96" s="145"/>
      <c r="AP96" s="145"/>
      <c r="AQ96" s="145"/>
      <c r="AR96" s="145"/>
      <c r="AS96" s="145"/>
      <c r="AT96" s="202"/>
      <c r="AU96" s="169" t="s">
        <v>70</v>
      </c>
      <c r="AV96" s="170"/>
      <c r="AW96" s="170"/>
      <c r="AX96" s="170"/>
      <c r="AY96" s="170"/>
      <c r="AZ96" s="170"/>
      <c r="BA96" s="170"/>
      <c r="BB96" s="170"/>
      <c r="BC96" s="170"/>
      <c r="BD96" s="170"/>
      <c r="BE96" s="171"/>
      <c r="BF96" s="169">
        <v>36</v>
      </c>
      <c r="BG96" s="170"/>
      <c r="BH96" s="170"/>
      <c r="BI96" s="170"/>
      <c r="BJ96" s="170"/>
      <c r="BK96" s="170"/>
      <c r="BL96" s="170"/>
      <c r="BM96" s="170"/>
      <c r="BN96" s="170"/>
      <c r="BO96" s="170"/>
      <c r="BP96" s="171"/>
      <c r="BQ96" s="169" t="s">
        <v>70</v>
      </c>
      <c r="BR96" s="170"/>
      <c r="BS96" s="170"/>
      <c r="BT96" s="170"/>
      <c r="BU96" s="170"/>
      <c r="BV96" s="170"/>
      <c r="BW96" s="170"/>
      <c r="BX96" s="170"/>
      <c r="BY96" s="170"/>
      <c r="BZ96" s="170"/>
      <c r="CA96" s="171"/>
      <c r="CB96" s="169">
        <v>36</v>
      </c>
      <c r="CC96" s="170"/>
      <c r="CD96" s="170"/>
      <c r="CE96" s="170"/>
      <c r="CF96" s="170"/>
      <c r="CG96" s="170"/>
      <c r="CH96" s="170"/>
      <c r="CI96" s="170"/>
      <c r="CJ96" s="170"/>
      <c r="CK96" s="170"/>
      <c r="CL96" s="171"/>
      <c r="CM96" s="169">
        <v>5</v>
      </c>
      <c r="CN96" s="170"/>
      <c r="CO96" s="170"/>
      <c r="CP96" s="170"/>
      <c r="CQ96" s="170"/>
      <c r="CR96" s="170"/>
      <c r="CS96" s="170"/>
      <c r="CT96" s="170"/>
      <c r="CU96" s="170"/>
      <c r="CV96" s="170"/>
      <c r="CW96" s="171"/>
      <c r="CX96" s="169">
        <v>25</v>
      </c>
      <c r="CY96" s="170"/>
      <c r="CZ96" s="170"/>
      <c r="DA96" s="170"/>
      <c r="DB96" s="170"/>
      <c r="DC96" s="170"/>
      <c r="DD96" s="170"/>
      <c r="DE96" s="170"/>
      <c r="DF96" s="170"/>
      <c r="DG96" s="170"/>
      <c r="DH96" s="171"/>
      <c r="DI96" s="169">
        <v>40</v>
      </c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1"/>
      <c r="DX96" s="169">
        <v>38</v>
      </c>
      <c r="DY96" s="170"/>
      <c r="DZ96" s="170"/>
      <c r="EA96" s="170"/>
      <c r="EB96" s="170"/>
      <c r="EC96" s="170"/>
      <c r="ED96" s="170"/>
      <c r="EE96" s="170"/>
      <c r="EF96" s="170"/>
      <c r="EG96" s="171"/>
      <c r="EH96" s="169">
        <v>0</v>
      </c>
      <c r="EI96" s="170"/>
      <c r="EJ96" s="170"/>
      <c r="EK96" s="170"/>
      <c r="EL96" s="170"/>
      <c r="EM96" s="170"/>
      <c r="EN96" s="170"/>
      <c r="EO96" s="170"/>
      <c r="EP96" s="170"/>
      <c r="EQ96" s="171"/>
      <c r="ER96" s="169">
        <v>0</v>
      </c>
      <c r="ES96" s="170"/>
      <c r="ET96" s="170"/>
      <c r="EU96" s="170"/>
      <c r="EV96" s="170"/>
      <c r="EW96" s="170"/>
      <c r="EX96" s="170"/>
      <c r="EY96" s="170"/>
      <c r="EZ96" s="170"/>
      <c r="FA96" s="171"/>
      <c r="FB96" s="169">
        <v>2</v>
      </c>
      <c r="FC96" s="170"/>
      <c r="FD96" s="170"/>
      <c r="FE96" s="170"/>
      <c r="FF96" s="170"/>
      <c r="FG96" s="170"/>
      <c r="FH96" s="170"/>
      <c r="FI96" s="170"/>
      <c r="FJ96" s="170"/>
      <c r="FK96" s="171"/>
    </row>
    <row r="97" spans="1:167" ht="10.5" customHeight="1">
      <c r="A97" s="36"/>
      <c r="B97" s="334" t="s">
        <v>585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5"/>
      <c r="AC97" s="173"/>
      <c r="AD97" s="174"/>
      <c r="AE97" s="174"/>
      <c r="AF97" s="174"/>
      <c r="AG97" s="174"/>
      <c r="AH97" s="174"/>
      <c r="AI97" s="174"/>
      <c r="AJ97" s="175"/>
      <c r="AK97" s="201" t="s">
        <v>625</v>
      </c>
      <c r="AL97" s="145"/>
      <c r="AM97" s="145"/>
      <c r="AN97" s="145"/>
      <c r="AO97" s="145"/>
      <c r="AP97" s="145"/>
      <c r="AQ97" s="145"/>
      <c r="AR97" s="145"/>
      <c r="AS97" s="145"/>
      <c r="AT97" s="202"/>
      <c r="AU97" s="169" t="s">
        <v>70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1"/>
      <c r="BF97" s="169">
        <v>157</v>
      </c>
      <c r="BG97" s="170"/>
      <c r="BH97" s="170"/>
      <c r="BI97" s="170"/>
      <c r="BJ97" s="170"/>
      <c r="BK97" s="170"/>
      <c r="BL97" s="170"/>
      <c r="BM97" s="170"/>
      <c r="BN97" s="170"/>
      <c r="BO97" s="170"/>
      <c r="BP97" s="171"/>
      <c r="BQ97" s="169" t="s">
        <v>70</v>
      </c>
      <c r="BR97" s="170"/>
      <c r="BS97" s="170"/>
      <c r="BT97" s="170"/>
      <c r="BU97" s="170"/>
      <c r="BV97" s="170"/>
      <c r="BW97" s="170"/>
      <c r="BX97" s="170"/>
      <c r="BY97" s="170"/>
      <c r="BZ97" s="170"/>
      <c r="CA97" s="171"/>
      <c r="CB97" s="169">
        <v>157</v>
      </c>
      <c r="CC97" s="170"/>
      <c r="CD97" s="170"/>
      <c r="CE97" s="170"/>
      <c r="CF97" s="170"/>
      <c r="CG97" s="170"/>
      <c r="CH97" s="170"/>
      <c r="CI97" s="170"/>
      <c r="CJ97" s="170"/>
      <c r="CK97" s="170"/>
      <c r="CL97" s="171"/>
      <c r="CM97" s="169">
        <v>55</v>
      </c>
      <c r="CN97" s="170"/>
      <c r="CO97" s="170"/>
      <c r="CP97" s="170"/>
      <c r="CQ97" s="170"/>
      <c r="CR97" s="170"/>
      <c r="CS97" s="170"/>
      <c r="CT97" s="170"/>
      <c r="CU97" s="170"/>
      <c r="CV97" s="170"/>
      <c r="CW97" s="171"/>
      <c r="CX97" s="169">
        <v>106</v>
      </c>
      <c r="CY97" s="170"/>
      <c r="CZ97" s="170"/>
      <c r="DA97" s="170"/>
      <c r="DB97" s="170"/>
      <c r="DC97" s="170"/>
      <c r="DD97" s="170"/>
      <c r="DE97" s="170"/>
      <c r="DF97" s="170"/>
      <c r="DG97" s="170"/>
      <c r="DH97" s="171"/>
      <c r="DI97" s="169">
        <v>241</v>
      </c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1"/>
      <c r="DX97" s="169">
        <v>180</v>
      </c>
      <c r="DY97" s="170"/>
      <c r="DZ97" s="170"/>
      <c r="EA97" s="170"/>
      <c r="EB97" s="170"/>
      <c r="EC97" s="170"/>
      <c r="ED97" s="170"/>
      <c r="EE97" s="170"/>
      <c r="EF97" s="170"/>
      <c r="EG97" s="171"/>
      <c r="EH97" s="169">
        <v>0</v>
      </c>
      <c r="EI97" s="170"/>
      <c r="EJ97" s="170"/>
      <c r="EK97" s="170"/>
      <c r="EL97" s="170"/>
      <c r="EM97" s="170"/>
      <c r="EN97" s="170"/>
      <c r="EO97" s="170"/>
      <c r="EP97" s="170"/>
      <c r="EQ97" s="171"/>
      <c r="ER97" s="169">
        <v>0</v>
      </c>
      <c r="ES97" s="170"/>
      <c r="ET97" s="170"/>
      <c r="EU97" s="170"/>
      <c r="EV97" s="170"/>
      <c r="EW97" s="170"/>
      <c r="EX97" s="170"/>
      <c r="EY97" s="170"/>
      <c r="EZ97" s="170"/>
      <c r="FA97" s="171"/>
      <c r="FB97" s="169">
        <v>61</v>
      </c>
      <c r="FC97" s="170"/>
      <c r="FD97" s="170"/>
      <c r="FE97" s="170"/>
      <c r="FF97" s="170"/>
      <c r="FG97" s="170"/>
      <c r="FH97" s="170"/>
      <c r="FI97" s="170"/>
      <c r="FJ97" s="170"/>
      <c r="FK97" s="171"/>
    </row>
    <row r="98" spans="1:167" ht="10.5" customHeight="1">
      <c r="A98" s="36"/>
      <c r="B98" s="334" t="s">
        <v>701</v>
      </c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5"/>
      <c r="AC98" s="173"/>
      <c r="AD98" s="174"/>
      <c r="AE98" s="174"/>
      <c r="AF98" s="174"/>
      <c r="AG98" s="174"/>
      <c r="AH98" s="174"/>
      <c r="AI98" s="174"/>
      <c r="AJ98" s="175"/>
      <c r="AK98" s="201" t="s">
        <v>625</v>
      </c>
      <c r="AL98" s="145"/>
      <c r="AM98" s="145"/>
      <c r="AN98" s="145"/>
      <c r="AO98" s="145"/>
      <c r="AP98" s="145"/>
      <c r="AQ98" s="145"/>
      <c r="AR98" s="145"/>
      <c r="AS98" s="145"/>
      <c r="AT98" s="202"/>
      <c r="AU98" s="169" t="s">
        <v>70</v>
      </c>
      <c r="AV98" s="170"/>
      <c r="AW98" s="170"/>
      <c r="AX98" s="170"/>
      <c r="AY98" s="170"/>
      <c r="AZ98" s="170"/>
      <c r="BA98" s="170"/>
      <c r="BB98" s="170"/>
      <c r="BC98" s="170"/>
      <c r="BD98" s="170"/>
      <c r="BE98" s="171"/>
      <c r="BF98" s="169">
        <v>18</v>
      </c>
      <c r="BG98" s="170"/>
      <c r="BH98" s="170"/>
      <c r="BI98" s="170"/>
      <c r="BJ98" s="170"/>
      <c r="BK98" s="170"/>
      <c r="BL98" s="170"/>
      <c r="BM98" s="170"/>
      <c r="BN98" s="170"/>
      <c r="BO98" s="170"/>
      <c r="BP98" s="171"/>
      <c r="BQ98" s="169" t="s">
        <v>70</v>
      </c>
      <c r="BR98" s="170"/>
      <c r="BS98" s="170"/>
      <c r="BT98" s="170"/>
      <c r="BU98" s="170"/>
      <c r="BV98" s="170"/>
      <c r="BW98" s="170"/>
      <c r="BX98" s="170"/>
      <c r="BY98" s="170"/>
      <c r="BZ98" s="170"/>
      <c r="CA98" s="171"/>
      <c r="CB98" s="169">
        <v>18</v>
      </c>
      <c r="CC98" s="170"/>
      <c r="CD98" s="170"/>
      <c r="CE98" s="170"/>
      <c r="CF98" s="170"/>
      <c r="CG98" s="170"/>
      <c r="CH98" s="170"/>
      <c r="CI98" s="170"/>
      <c r="CJ98" s="170"/>
      <c r="CK98" s="170"/>
      <c r="CL98" s="171"/>
      <c r="CM98" s="169">
        <v>4</v>
      </c>
      <c r="CN98" s="170"/>
      <c r="CO98" s="170"/>
      <c r="CP98" s="170"/>
      <c r="CQ98" s="170"/>
      <c r="CR98" s="170"/>
      <c r="CS98" s="170"/>
      <c r="CT98" s="170"/>
      <c r="CU98" s="170"/>
      <c r="CV98" s="170"/>
      <c r="CW98" s="171"/>
      <c r="CX98" s="169">
        <v>12</v>
      </c>
      <c r="CY98" s="170"/>
      <c r="CZ98" s="170"/>
      <c r="DA98" s="170"/>
      <c r="DB98" s="170"/>
      <c r="DC98" s="170"/>
      <c r="DD98" s="170"/>
      <c r="DE98" s="170"/>
      <c r="DF98" s="170"/>
      <c r="DG98" s="170"/>
      <c r="DH98" s="171"/>
      <c r="DI98" s="169">
        <v>59</v>
      </c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1"/>
      <c r="DX98" s="169">
        <v>55</v>
      </c>
      <c r="DY98" s="170"/>
      <c r="DZ98" s="170"/>
      <c r="EA98" s="170"/>
      <c r="EB98" s="170"/>
      <c r="EC98" s="170"/>
      <c r="ED98" s="170"/>
      <c r="EE98" s="170"/>
      <c r="EF98" s="170"/>
      <c r="EG98" s="171"/>
      <c r="EH98" s="169">
        <v>0</v>
      </c>
      <c r="EI98" s="170"/>
      <c r="EJ98" s="170"/>
      <c r="EK98" s="170"/>
      <c r="EL98" s="170"/>
      <c r="EM98" s="170"/>
      <c r="EN98" s="170"/>
      <c r="EO98" s="170"/>
      <c r="EP98" s="170"/>
      <c r="EQ98" s="171"/>
      <c r="ER98" s="169">
        <v>0</v>
      </c>
      <c r="ES98" s="170"/>
      <c r="ET98" s="170"/>
      <c r="EU98" s="170"/>
      <c r="EV98" s="170"/>
      <c r="EW98" s="170"/>
      <c r="EX98" s="170"/>
      <c r="EY98" s="170"/>
      <c r="EZ98" s="170"/>
      <c r="FA98" s="171"/>
      <c r="FB98" s="169">
        <v>5</v>
      </c>
      <c r="FC98" s="170"/>
      <c r="FD98" s="170"/>
      <c r="FE98" s="170"/>
      <c r="FF98" s="170"/>
      <c r="FG98" s="170"/>
      <c r="FH98" s="170"/>
      <c r="FI98" s="170"/>
      <c r="FJ98" s="170"/>
      <c r="FK98" s="171"/>
    </row>
    <row r="99" spans="1:167" ht="10.5" customHeight="1">
      <c r="A99" s="36"/>
      <c r="B99" s="334" t="s">
        <v>702</v>
      </c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5"/>
      <c r="AC99" s="173"/>
      <c r="AD99" s="174"/>
      <c r="AE99" s="174"/>
      <c r="AF99" s="174"/>
      <c r="AG99" s="174"/>
      <c r="AH99" s="174"/>
      <c r="AI99" s="174"/>
      <c r="AJ99" s="175"/>
      <c r="AK99" s="201" t="s">
        <v>625</v>
      </c>
      <c r="AL99" s="145"/>
      <c r="AM99" s="145"/>
      <c r="AN99" s="145"/>
      <c r="AO99" s="145"/>
      <c r="AP99" s="145"/>
      <c r="AQ99" s="145"/>
      <c r="AR99" s="145"/>
      <c r="AS99" s="145"/>
      <c r="AT99" s="202"/>
      <c r="AU99" s="169" t="s">
        <v>70</v>
      </c>
      <c r="AV99" s="170"/>
      <c r="AW99" s="170"/>
      <c r="AX99" s="170"/>
      <c r="AY99" s="170"/>
      <c r="AZ99" s="170"/>
      <c r="BA99" s="170"/>
      <c r="BB99" s="170"/>
      <c r="BC99" s="170"/>
      <c r="BD99" s="170"/>
      <c r="BE99" s="171"/>
      <c r="BF99" s="169">
        <v>3</v>
      </c>
      <c r="BG99" s="170"/>
      <c r="BH99" s="170"/>
      <c r="BI99" s="170"/>
      <c r="BJ99" s="170"/>
      <c r="BK99" s="170"/>
      <c r="BL99" s="170"/>
      <c r="BM99" s="170"/>
      <c r="BN99" s="170"/>
      <c r="BO99" s="170"/>
      <c r="BP99" s="171"/>
      <c r="BQ99" s="169" t="s">
        <v>70</v>
      </c>
      <c r="BR99" s="170"/>
      <c r="BS99" s="170"/>
      <c r="BT99" s="170"/>
      <c r="BU99" s="170"/>
      <c r="BV99" s="170"/>
      <c r="BW99" s="170"/>
      <c r="BX99" s="170"/>
      <c r="BY99" s="170"/>
      <c r="BZ99" s="170"/>
      <c r="CA99" s="171"/>
      <c r="CB99" s="169">
        <v>3</v>
      </c>
      <c r="CC99" s="170"/>
      <c r="CD99" s="170"/>
      <c r="CE99" s="170"/>
      <c r="CF99" s="170"/>
      <c r="CG99" s="170"/>
      <c r="CH99" s="170"/>
      <c r="CI99" s="170"/>
      <c r="CJ99" s="170"/>
      <c r="CK99" s="170"/>
      <c r="CL99" s="171"/>
      <c r="CM99" s="169">
        <v>0</v>
      </c>
      <c r="CN99" s="170"/>
      <c r="CO99" s="170"/>
      <c r="CP99" s="170"/>
      <c r="CQ99" s="170"/>
      <c r="CR99" s="170"/>
      <c r="CS99" s="170"/>
      <c r="CT99" s="170"/>
      <c r="CU99" s="170"/>
      <c r="CV99" s="170"/>
      <c r="CW99" s="171"/>
      <c r="CX99" s="169">
        <v>2</v>
      </c>
      <c r="CY99" s="170"/>
      <c r="CZ99" s="170"/>
      <c r="DA99" s="170"/>
      <c r="DB99" s="170"/>
      <c r="DC99" s="170"/>
      <c r="DD99" s="170"/>
      <c r="DE99" s="170"/>
      <c r="DF99" s="170"/>
      <c r="DG99" s="170"/>
      <c r="DH99" s="171"/>
      <c r="DI99" s="169">
        <v>28</v>
      </c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1"/>
      <c r="DX99" s="169">
        <v>25</v>
      </c>
      <c r="DY99" s="170"/>
      <c r="DZ99" s="170"/>
      <c r="EA99" s="170"/>
      <c r="EB99" s="170"/>
      <c r="EC99" s="170"/>
      <c r="ED99" s="170"/>
      <c r="EE99" s="170"/>
      <c r="EF99" s="170"/>
      <c r="EG99" s="171"/>
      <c r="EH99" s="169"/>
      <c r="EI99" s="170"/>
      <c r="EJ99" s="170"/>
      <c r="EK99" s="170"/>
      <c r="EL99" s="170"/>
      <c r="EM99" s="170"/>
      <c r="EN99" s="170"/>
      <c r="EO99" s="170"/>
      <c r="EP99" s="170"/>
      <c r="EQ99" s="171"/>
      <c r="ER99" s="169"/>
      <c r="ES99" s="170"/>
      <c r="ET99" s="170"/>
      <c r="EU99" s="170"/>
      <c r="EV99" s="170"/>
      <c r="EW99" s="170"/>
      <c r="EX99" s="170"/>
      <c r="EY99" s="170"/>
      <c r="EZ99" s="170"/>
      <c r="FA99" s="171"/>
      <c r="FB99" s="169">
        <v>3</v>
      </c>
      <c r="FC99" s="170"/>
      <c r="FD99" s="170"/>
      <c r="FE99" s="170"/>
      <c r="FF99" s="170"/>
      <c r="FG99" s="170"/>
      <c r="FH99" s="170"/>
      <c r="FI99" s="170"/>
      <c r="FJ99" s="170"/>
      <c r="FK99" s="171"/>
    </row>
    <row r="100" spans="1:167" ht="10.35" customHeight="1">
      <c r="A100" s="36"/>
      <c r="B100" s="334" t="s">
        <v>587</v>
      </c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5"/>
      <c r="AC100" s="173"/>
      <c r="AD100" s="174"/>
      <c r="AE100" s="174"/>
      <c r="AF100" s="174"/>
      <c r="AG100" s="174"/>
      <c r="AH100" s="174"/>
      <c r="AI100" s="174"/>
      <c r="AJ100" s="175"/>
      <c r="AK100" s="201" t="s">
        <v>714</v>
      </c>
      <c r="AL100" s="145"/>
      <c r="AM100" s="145"/>
      <c r="AN100" s="145"/>
      <c r="AO100" s="145"/>
      <c r="AP100" s="145"/>
      <c r="AQ100" s="145"/>
      <c r="AR100" s="145"/>
      <c r="AS100" s="145"/>
      <c r="AT100" s="202"/>
      <c r="AU100" s="169" t="s">
        <v>70</v>
      </c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1"/>
      <c r="BF100" s="169">
        <v>106</v>
      </c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1"/>
      <c r="BQ100" s="169" t="s">
        <v>70</v>
      </c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1"/>
      <c r="CB100" s="169">
        <v>106</v>
      </c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1"/>
      <c r="CM100" s="169">
        <v>16</v>
      </c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1"/>
      <c r="CX100" s="169">
        <v>40</v>
      </c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1"/>
      <c r="DI100" s="169">
        <v>111</v>
      </c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1"/>
      <c r="DX100" s="169">
        <v>108</v>
      </c>
      <c r="DY100" s="170"/>
      <c r="DZ100" s="170"/>
      <c r="EA100" s="170"/>
      <c r="EB100" s="170"/>
      <c r="EC100" s="170"/>
      <c r="ED100" s="170"/>
      <c r="EE100" s="170"/>
      <c r="EF100" s="170"/>
      <c r="EG100" s="171"/>
      <c r="EH100" s="169">
        <v>0</v>
      </c>
      <c r="EI100" s="170"/>
      <c r="EJ100" s="170"/>
      <c r="EK100" s="170"/>
      <c r="EL100" s="170"/>
      <c r="EM100" s="170"/>
      <c r="EN100" s="170"/>
      <c r="EO100" s="170"/>
      <c r="EP100" s="170"/>
      <c r="EQ100" s="171"/>
      <c r="ER100" s="169">
        <v>0</v>
      </c>
      <c r="ES100" s="170"/>
      <c r="ET100" s="170"/>
      <c r="EU100" s="170"/>
      <c r="EV100" s="170"/>
      <c r="EW100" s="170"/>
      <c r="EX100" s="170"/>
      <c r="EY100" s="170"/>
      <c r="EZ100" s="170"/>
      <c r="FA100" s="171"/>
      <c r="FB100" s="169">
        <v>3</v>
      </c>
      <c r="FC100" s="170"/>
      <c r="FD100" s="170"/>
      <c r="FE100" s="170"/>
      <c r="FF100" s="170"/>
      <c r="FG100" s="170"/>
      <c r="FH100" s="170"/>
      <c r="FI100" s="170"/>
      <c r="FJ100" s="170"/>
      <c r="FK100" s="171"/>
    </row>
    <row r="101" spans="1:167" ht="10.35" customHeight="1">
      <c r="A101" s="36"/>
      <c r="B101" s="334" t="s">
        <v>637</v>
      </c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5"/>
      <c r="AC101" s="173"/>
      <c r="AD101" s="174"/>
      <c r="AE101" s="174"/>
      <c r="AF101" s="174"/>
      <c r="AG101" s="174"/>
      <c r="AH101" s="174"/>
      <c r="AI101" s="174"/>
      <c r="AJ101" s="175"/>
      <c r="AK101" s="201" t="s">
        <v>626</v>
      </c>
      <c r="AL101" s="145"/>
      <c r="AM101" s="145"/>
      <c r="AN101" s="145"/>
      <c r="AO101" s="145"/>
      <c r="AP101" s="145"/>
      <c r="AQ101" s="145"/>
      <c r="AR101" s="145"/>
      <c r="AS101" s="145"/>
      <c r="AT101" s="202"/>
      <c r="AU101" s="169" t="s">
        <v>70</v>
      </c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1"/>
      <c r="BF101" s="169">
        <v>17</v>
      </c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1"/>
      <c r="BQ101" s="169" t="s">
        <v>70</v>
      </c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1"/>
      <c r="CB101" s="169">
        <v>17</v>
      </c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1"/>
      <c r="CM101" s="169">
        <v>3</v>
      </c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1"/>
      <c r="CX101" s="169">
        <v>7</v>
      </c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1"/>
      <c r="DI101" s="169">
        <v>16</v>
      </c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1"/>
      <c r="DX101" s="169">
        <v>15</v>
      </c>
      <c r="DY101" s="170"/>
      <c r="DZ101" s="170"/>
      <c r="EA101" s="170"/>
      <c r="EB101" s="170"/>
      <c r="EC101" s="170"/>
      <c r="ED101" s="170"/>
      <c r="EE101" s="170"/>
      <c r="EF101" s="170"/>
      <c r="EG101" s="171"/>
      <c r="EH101" s="169">
        <v>0</v>
      </c>
      <c r="EI101" s="170"/>
      <c r="EJ101" s="170"/>
      <c r="EK101" s="170"/>
      <c r="EL101" s="170"/>
      <c r="EM101" s="170"/>
      <c r="EN101" s="170"/>
      <c r="EO101" s="170"/>
      <c r="EP101" s="170"/>
      <c r="EQ101" s="171"/>
      <c r="ER101" s="169">
        <v>0</v>
      </c>
      <c r="ES101" s="170"/>
      <c r="ET101" s="170"/>
      <c r="EU101" s="170"/>
      <c r="EV101" s="170"/>
      <c r="EW101" s="170"/>
      <c r="EX101" s="170"/>
      <c r="EY101" s="170"/>
      <c r="EZ101" s="170"/>
      <c r="FA101" s="171"/>
      <c r="FB101" s="169">
        <v>1</v>
      </c>
      <c r="FC101" s="170"/>
      <c r="FD101" s="170"/>
      <c r="FE101" s="170"/>
      <c r="FF101" s="170"/>
      <c r="FG101" s="170"/>
      <c r="FH101" s="170"/>
      <c r="FI101" s="170"/>
      <c r="FJ101" s="170"/>
      <c r="FK101" s="171"/>
    </row>
    <row r="102" spans="1:167" s="73" customFormat="1" ht="10.35" customHeight="1">
      <c r="A102" s="74"/>
      <c r="B102" s="336" t="s">
        <v>542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7"/>
      <c r="AC102" s="338" t="s">
        <v>76</v>
      </c>
      <c r="AD102" s="339"/>
      <c r="AE102" s="339"/>
      <c r="AF102" s="339"/>
      <c r="AG102" s="339"/>
      <c r="AH102" s="339"/>
      <c r="AI102" s="339"/>
      <c r="AJ102" s="340"/>
      <c r="AK102" s="338" t="s">
        <v>69</v>
      </c>
      <c r="AL102" s="339"/>
      <c r="AM102" s="339"/>
      <c r="AN102" s="339"/>
      <c r="AO102" s="339"/>
      <c r="AP102" s="339"/>
      <c r="AQ102" s="339"/>
      <c r="AR102" s="339"/>
      <c r="AS102" s="339"/>
      <c r="AT102" s="340"/>
      <c r="AU102" s="348">
        <v>0</v>
      </c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50"/>
      <c r="BF102" s="348">
        <f>BF25+BF57+BF76</f>
        <v>2289</v>
      </c>
      <c r="BG102" s="349"/>
      <c r="BH102" s="349"/>
      <c r="BI102" s="349"/>
      <c r="BJ102" s="349"/>
      <c r="BK102" s="349"/>
      <c r="BL102" s="349"/>
      <c r="BM102" s="349"/>
      <c r="BN102" s="349"/>
      <c r="BO102" s="349"/>
      <c r="BP102" s="350"/>
      <c r="BQ102" s="348" t="s">
        <v>783</v>
      </c>
      <c r="BR102" s="349"/>
      <c r="BS102" s="349"/>
      <c r="BT102" s="349"/>
      <c r="BU102" s="349"/>
      <c r="BV102" s="349"/>
      <c r="BW102" s="349"/>
      <c r="BX102" s="349"/>
      <c r="BY102" s="349"/>
      <c r="BZ102" s="349"/>
      <c r="CA102" s="350"/>
      <c r="CB102" s="348">
        <f>CB25+CB57+CB76</f>
        <v>2289</v>
      </c>
      <c r="CC102" s="349"/>
      <c r="CD102" s="349"/>
      <c r="CE102" s="349"/>
      <c r="CF102" s="349"/>
      <c r="CG102" s="349"/>
      <c r="CH102" s="349"/>
      <c r="CI102" s="349"/>
      <c r="CJ102" s="349"/>
      <c r="CK102" s="349"/>
      <c r="CL102" s="350"/>
      <c r="CM102" s="348">
        <f>CM25+CM57+CM76</f>
        <v>835</v>
      </c>
      <c r="CN102" s="349"/>
      <c r="CO102" s="349"/>
      <c r="CP102" s="349"/>
      <c r="CQ102" s="349"/>
      <c r="CR102" s="349"/>
      <c r="CS102" s="349"/>
      <c r="CT102" s="349"/>
      <c r="CU102" s="349"/>
      <c r="CV102" s="349"/>
      <c r="CW102" s="350"/>
      <c r="CX102" s="348">
        <f>CX25+CX57+CX76</f>
        <v>1394</v>
      </c>
      <c r="CY102" s="349"/>
      <c r="CZ102" s="349"/>
      <c r="DA102" s="349"/>
      <c r="DB102" s="349"/>
      <c r="DC102" s="349"/>
      <c r="DD102" s="349"/>
      <c r="DE102" s="349"/>
      <c r="DF102" s="349"/>
      <c r="DG102" s="349"/>
      <c r="DH102" s="350"/>
      <c r="DI102" s="348">
        <f>DI25+DI57+DI76</f>
        <v>3206</v>
      </c>
      <c r="DJ102" s="349"/>
      <c r="DK102" s="349"/>
      <c r="DL102" s="349"/>
      <c r="DM102" s="349"/>
      <c r="DN102" s="349"/>
      <c r="DO102" s="349"/>
      <c r="DP102" s="349"/>
      <c r="DQ102" s="349"/>
      <c r="DR102" s="349"/>
      <c r="DS102" s="349"/>
      <c r="DT102" s="349"/>
      <c r="DU102" s="349"/>
      <c r="DV102" s="349"/>
      <c r="DW102" s="350"/>
      <c r="DX102" s="348">
        <f>SUM(DX25,DX57,DX76)</f>
        <v>2099</v>
      </c>
      <c r="DY102" s="349"/>
      <c r="DZ102" s="349"/>
      <c r="EA102" s="349"/>
      <c r="EB102" s="349"/>
      <c r="EC102" s="349"/>
      <c r="ED102" s="349"/>
      <c r="EE102" s="349"/>
      <c r="EF102" s="349"/>
      <c r="EG102" s="350"/>
      <c r="EH102" s="348">
        <f>SUM(EH25,EH57,EH76)</f>
        <v>0</v>
      </c>
      <c r="EI102" s="349"/>
      <c r="EJ102" s="349"/>
      <c r="EK102" s="349"/>
      <c r="EL102" s="349"/>
      <c r="EM102" s="349"/>
      <c r="EN102" s="349"/>
      <c r="EO102" s="349"/>
      <c r="EP102" s="349"/>
      <c r="EQ102" s="350"/>
      <c r="ER102" s="348">
        <f>SUM(ER25,ER57,ER76)</f>
        <v>0</v>
      </c>
      <c r="ES102" s="349"/>
      <c r="ET102" s="349"/>
      <c r="EU102" s="349"/>
      <c r="EV102" s="349"/>
      <c r="EW102" s="349"/>
      <c r="EX102" s="349"/>
      <c r="EY102" s="349"/>
      <c r="EZ102" s="349"/>
      <c r="FA102" s="350"/>
      <c r="FB102" s="348">
        <f>SUM(FB25,FB57,FB76)</f>
        <v>1108</v>
      </c>
      <c r="FC102" s="349"/>
      <c r="FD102" s="349"/>
      <c r="FE102" s="349"/>
      <c r="FF102" s="349"/>
      <c r="FG102" s="349"/>
      <c r="FH102" s="349"/>
      <c r="FI102" s="349"/>
      <c r="FJ102" s="349"/>
      <c r="FK102" s="350"/>
    </row>
    <row r="103" spans="1:167" s="73" customFormat="1" ht="10.35" customHeight="1">
      <c r="A103" s="77"/>
      <c r="B103" s="332" t="s">
        <v>543</v>
      </c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3"/>
      <c r="AC103" s="341"/>
      <c r="AD103" s="342"/>
      <c r="AE103" s="342"/>
      <c r="AF103" s="342"/>
      <c r="AG103" s="342"/>
      <c r="AH103" s="342"/>
      <c r="AI103" s="342"/>
      <c r="AJ103" s="343"/>
      <c r="AK103" s="341"/>
      <c r="AL103" s="342"/>
      <c r="AM103" s="342"/>
      <c r="AN103" s="342"/>
      <c r="AO103" s="342"/>
      <c r="AP103" s="342"/>
      <c r="AQ103" s="342"/>
      <c r="AR103" s="342"/>
      <c r="AS103" s="342"/>
      <c r="AT103" s="343"/>
      <c r="AU103" s="351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3"/>
      <c r="BF103" s="351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3"/>
      <c r="BQ103" s="351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3"/>
      <c r="CB103" s="351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3"/>
      <c r="CM103" s="351"/>
      <c r="CN103" s="352"/>
      <c r="CO103" s="352"/>
      <c r="CP103" s="352"/>
      <c r="CQ103" s="352"/>
      <c r="CR103" s="352"/>
      <c r="CS103" s="352"/>
      <c r="CT103" s="352"/>
      <c r="CU103" s="352"/>
      <c r="CV103" s="352"/>
      <c r="CW103" s="353"/>
      <c r="CX103" s="351"/>
      <c r="CY103" s="352"/>
      <c r="CZ103" s="352"/>
      <c r="DA103" s="352"/>
      <c r="DB103" s="352"/>
      <c r="DC103" s="352"/>
      <c r="DD103" s="352"/>
      <c r="DE103" s="352"/>
      <c r="DF103" s="352"/>
      <c r="DG103" s="352"/>
      <c r="DH103" s="353"/>
      <c r="DI103" s="351"/>
      <c r="DJ103" s="352"/>
      <c r="DK103" s="352"/>
      <c r="DL103" s="352"/>
      <c r="DM103" s="352"/>
      <c r="DN103" s="352"/>
      <c r="DO103" s="352"/>
      <c r="DP103" s="352"/>
      <c r="DQ103" s="352"/>
      <c r="DR103" s="352"/>
      <c r="DS103" s="352"/>
      <c r="DT103" s="352"/>
      <c r="DU103" s="352"/>
      <c r="DV103" s="352"/>
      <c r="DW103" s="353"/>
      <c r="DX103" s="351"/>
      <c r="DY103" s="352"/>
      <c r="DZ103" s="352"/>
      <c r="EA103" s="352"/>
      <c r="EB103" s="352"/>
      <c r="EC103" s="352"/>
      <c r="ED103" s="352"/>
      <c r="EE103" s="352"/>
      <c r="EF103" s="352"/>
      <c r="EG103" s="353"/>
      <c r="EH103" s="351"/>
      <c r="EI103" s="352"/>
      <c r="EJ103" s="352"/>
      <c r="EK103" s="352"/>
      <c r="EL103" s="352"/>
      <c r="EM103" s="352"/>
      <c r="EN103" s="352"/>
      <c r="EO103" s="352"/>
      <c r="EP103" s="352"/>
      <c r="EQ103" s="353"/>
      <c r="ER103" s="351"/>
      <c r="ES103" s="352"/>
      <c r="ET103" s="352"/>
      <c r="EU103" s="352"/>
      <c r="EV103" s="352"/>
      <c r="EW103" s="352"/>
      <c r="EX103" s="352"/>
      <c r="EY103" s="352"/>
      <c r="EZ103" s="352"/>
      <c r="FA103" s="353"/>
      <c r="FB103" s="351"/>
      <c r="FC103" s="352"/>
      <c r="FD103" s="352"/>
      <c r="FE103" s="352"/>
      <c r="FF103" s="352"/>
      <c r="FG103" s="352"/>
      <c r="FH103" s="352"/>
      <c r="FI103" s="352"/>
      <c r="FJ103" s="352"/>
      <c r="FK103" s="353"/>
    </row>
    <row r="104" spans="1:167" s="73" customFormat="1" ht="10.35" customHeight="1">
      <c r="A104" s="77"/>
      <c r="B104" s="332" t="s">
        <v>257</v>
      </c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3"/>
      <c r="AC104" s="341"/>
      <c r="AD104" s="342"/>
      <c r="AE104" s="342"/>
      <c r="AF104" s="342"/>
      <c r="AG104" s="342"/>
      <c r="AH104" s="342"/>
      <c r="AI104" s="342"/>
      <c r="AJ104" s="343"/>
      <c r="AK104" s="341"/>
      <c r="AL104" s="342"/>
      <c r="AM104" s="342"/>
      <c r="AN104" s="342"/>
      <c r="AO104" s="342"/>
      <c r="AP104" s="342"/>
      <c r="AQ104" s="342"/>
      <c r="AR104" s="342"/>
      <c r="AS104" s="342"/>
      <c r="AT104" s="343"/>
      <c r="AU104" s="351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3"/>
      <c r="BF104" s="351"/>
      <c r="BG104" s="352"/>
      <c r="BH104" s="352"/>
      <c r="BI104" s="352"/>
      <c r="BJ104" s="352"/>
      <c r="BK104" s="352"/>
      <c r="BL104" s="352"/>
      <c r="BM104" s="352"/>
      <c r="BN104" s="352"/>
      <c r="BO104" s="352"/>
      <c r="BP104" s="353"/>
      <c r="BQ104" s="351"/>
      <c r="BR104" s="352"/>
      <c r="BS104" s="352"/>
      <c r="BT104" s="352"/>
      <c r="BU104" s="352"/>
      <c r="BV104" s="352"/>
      <c r="BW104" s="352"/>
      <c r="BX104" s="352"/>
      <c r="BY104" s="352"/>
      <c r="BZ104" s="352"/>
      <c r="CA104" s="353"/>
      <c r="CB104" s="351"/>
      <c r="CC104" s="352"/>
      <c r="CD104" s="352"/>
      <c r="CE104" s="352"/>
      <c r="CF104" s="352"/>
      <c r="CG104" s="352"/>
      <c r="CH104" s="352"/>
      <c r="CI104" s="352"/>
      <c r="CJ104" s="352"/>
      <c r="CK104" s="352"/>
      <c r="CL104" s="353"/>
      <c r="CM104" s="351"/>
      <c r="CN104" s="352"/>
      <c r="CO104" s="352"/>
      <c r="CP104" s="352"/>
      <c r="CQ104" s="352"/>
      <c r="CR104" s="352"/>
      <c r="CS104" s="352"/>
      <c r="CT104" s="352"/>
      <c r="CU104" s="352"/>
      <c r="CV104" s="352"/>
      <c r="CW104" s="353"/>
      <c r="CX104" s="351"/>
      <c r="CY104" s="352"/>
      <c r="CZ104" s="352"/>
      <c r="DA104" s="352"/>
      <c r="DB104" s="352"/>
      <c r="DC104" s="352"/>
      <c r="DD104" s="352"/>
      <c r="DE104" s="352"/>
      <c r="DF104" s="352"/>
      <c r="DG104" s="352"/>
      <c r="DH104" s="353"/>
      <c r="DI104" s="351"/>
      <c r="DJ104" s="352"/>
      <c r="DK104" s="352"/>
      <c r="DL104" s="352"/>
      <c r="DM104" s="352"/>
      <c r="DN104" s="352"/>
      <c r="DO104" s="352"/>
      <c r="DP104" s="352"/>
      <c r="DQ104" s="352"/>
      <c r="DR104" s="352"/>
      <c r="DS104" s="352"/>
      <c r="DT104" s="352"/>
      <c r="DU104" s="352"/>
      <c r="DV104" s="352"/>
      <c r="DW104" s="353"/>
      <c r="DX104" s="351"/>
      <c r="DY104" s="352"/>
      <c r="DZ104" s="352"/>
      <c r="EA104" s="352"/>
      <c r="EB104" s="352"/>
      <c r="EC104" s="352"/>
      <c r="ED104" s="352"/>
      <c r="EE104" s="352"/>
      <c r="EF104" s="352"/>
      <c r="EG104" s="353"/>
      <c r="EH104" s="351"/>
      <c r="EI104" s="352"/>
      <c r="EJ104" s="352"/>
      <c r="EK104" s="352"/>
      <c r="EL104" s="352"/>
      <c r="EM104" s="352"/>
      <c r="EN104" s="352"/>
      <c r="EO104" s="352"/>
      <c r="EP104" s="352"/>
      <c r="EQ104" s="353"/>
      <c r="ER104" s="351"/>
      <c r="ES104" s="352"/>
      <c r="ET104" s="352"/>
      <c r="EU104" s="352"/>
      <c r="EV104" s="352"/>
      <c r="EW104" s="352"/>
      <c r="EX104" s="352"/>
      <c r="EY104" s="352"/>
      <c r="EZ104" s="352"/>
      <c r="FA104" s="353"/>
      <c r="FB104" s="351"/>
      <c r="FC104" s="352"/>
      <c r="FD104" s="352"/>
      <c r="FE104" s="352"/>
      <c r="FF104" s="352"/>
      <c r="FG104" s="352"/>
      <c r="FH104" s="352"/>
      <c r="FI104" s="352"/>
      <c r="FJ104" s="352"/>
      <c r="FK104" s="353"/>
    </row>
    <row r="105" spans="1:167" s="73" customFormat="1" ht="10.35" customHeight="1">
      <c r="A105" s="77"/>
      <c r="B105" s="332" t="s">
        <v>544</v>
      </c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3"/>
      <c r="AC105" s="341"/>
      <c r="AD105" s="342"/>
      <c r="AE105" s="342"/>
      <c r="AF105" s="342"/>
      <c r="AG105" s="342"/>
      <c r="AH105" s="342"/>
      <c r="AI105" s="342"/>
      <c r="AJ105" s="343"/>
      <c r="AK105" s="341"/>
      <c r="AL105" s="342"/>
      <c r="AM105" s="342"/>
      <c r="AN105" s="342"/>
      <c r="AO105" s="342"/>
      <c r="AP105" s="342"/>
      <c r="AQ105" s="342"/>
      <c r="AR105" s="342"/>
      <c r="AS105" s="342"/>
      <c r="AT105" s="343"/>
      <c r="AU105" s="351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3"/>
      <c r="BF105" s="351"/>
      <c r="BG105" s="352"/>
      <c r="BH105" s="352"/>
      <c r="BI105" s="352"/>
      <c r="BJ105" s="352"/>
      <c r="BK105" s="352"/>
      <c r="BL105" s="352"/>
      <c r="BM105" s="352"/>
      <c r="BN105" s="352"/>
      <c r="BO105" s="352"/>
      <c r="BP105" s="353"/>
      <c r="BQ105" s="351"/>
      <c r="BR105" s="352"/>
      <c r="BS105" s="352"/>
      <c r="BT105" s="352"/>
      <c r="BU105" s="352"/>
      <c r="BV105" s="352"/>
      <c r="BW105" s="352"/>
      <c r="BX105" s="352"/>
      <c r="BY105" s="352"/>
      <c r="BZ105" s="352"/>
      <c r="CA105" s="353"/>
      <c r="CB105" s="351"/>
      <c r="CC105" s="352"/>
      <c r="CD105" s="352"/>
      <c r="CE105" s="352"/>
      <c r="CF105" s="352"/>
      <c r="CG105" s="352"/>
      <c r="CH105" s="352"/>
      <c r="CI105" s="352"/>
      <c r="CJ105" s="352"/>
      <c r="CK105" s="352"/>
      <c r="CL105" s="353"/>
      <c r="CM105" s="351"/>
      <c r="CN105" s="352"/>
      <c r="CO105" s="352"/>
      <c r="CP105" s="352"/>
      <c r="CQ105" s="352"/>
      <c r="CR105" s="352"/>
      <c r="CS105" s="352"/>
      <c r="CT105" s="352"/>
      <c r="CU105" s="352"/>
      <c r="CV105" s="352"/>
      <c r="CW105" s="353"/>
      <c r="CX105" s="351"/>
      <c r="CY105" s="352"/>
      <c r="CZ105" s="352"/>
      <c r="DA105" s="352"/>
      <c r="DB105" s="352"/>
      <c r="DC105" s="352"/>
      <c r="DD105" s="352"/>
      <c r="DE105" s="352"/>
      <c r="DF105" s="352"/>
      <c r="DG105" s="352"/>
      <c r="DH105" s="353"/>
      <c r="DI105" s="351"/>
      <c r="DJ105" s="352"/>
      <c r="DK105" s="352"/>
      <c r="DL105" s="352"/>
      <c r="DM105" s="352"/>
      <c r="DN105" s="352"/>
      <c r="DO105" s="352"/>
      <c r="DP105" s="352"/>
      <c r="DQ105" s="352"/>
      <c r="DR105" s="352"/>
      <c r="DS105" s="352"/>
      <c r="DT105" s="352"/>
      <c r="DU105" s="352"/>
      <c r="DV105" s="352"/>
      <c r="DW105" s="353"/>
      <c r="DX105" s="351"/>
      <c r="DY105" s="352"/>
      <c r="DZ105" s="352"/>
      <c r="EA105" s="352"/>
      <c r="EB105" s="352"/>
      <c r="EC105" s="352"/>
      <c r="ED105" s="352"/>
      <c r="EE105" s="352"/>
      <c r="EF105" s="352"/>
      <c r="EG105" s="353"/>
      <c r="EH105" s="351"/>
      <c r="EI105" s="352"/>
      <c r="EJ105" s="352"/>
      <c r="EK105" s="352"/>
      <c r="EL105" s="352"/>
      <c r="EM105" s="352"/>
      <c r="EN105" s="352"/>
      <c r="EO105" s="352"/>
      <c r="EP105" s="352"/>
      <c r="EQ105" s="353"/>
      <c r="ER105" s="351"/>
      <c r="ES105" s="352"/>
      <c r="ET105" s="352"/>
      <c r="EU105" s="352"/>
      <c r="EV105" s="352"/>
      <c r="EW105" s="352"/>
      <c r="EX105" s="352"/>
      <c r="EY105" s="352"/>
      <c r="EZ105" s="352"/>
      <c r="FA105" s="353"/>
      <c r="FB105" s="351"/>
      <c r="FC105" s="352"/>
      <c r="FD105" s="352"/>
      <c r="FE105" s="352"/>
      <c r="FF105" s="352"/>
      <c r="FG105" s="352"/>
      <c r="FH105" s="352"/>
      <c r="FI105" s="352"/>
      <c r="FJ105" s="352"/>
      <c r="FK105" s="353"/>
    </row>
    <row r="106" spans="1:167" s="73" customFormat="1" ht="10.35" customHeight="1">
      <c r="A106" s="75"/>
      <c r="B106" s="361" t="s">
        <v>446</v>
      </c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2"/>
      <c r="AC106" s="344"/>
      <c r="AD106" s="345"/>
      <c r="AE106" s="345"/>
      <c r="AF106" s="345"/>
      <c r="AG106" s="345"/>
      <c r="AH106" s="345"/>
      <c r="AI106" s="345"/>
      <c r="AJ106" s="346"/>
      <c r="AK106" s="344"/>
      <c r="AL106" s="345"/>
      <c r="AM106" s="345"/>
      <c r="AN106" s="345"/>
      <c r="AO106" s="345"/>
      <c r="AP106" s="345"/>
      <c r="AQ106" s="345"/>
      <c r="AR106" s="345"/>
      <c r="AS106" s="345"/>
      <c r="AT106" s="346"/>
      <c r="AU106" s="354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6"/>
      <c r="BF106" s="354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6"/>
      <c r="BQ106" s="354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6"/>
      <c r="CB106" s="354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6"/>
      <c r="CM106" s="354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6"/>
      <c r="CX106" s="354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6"/>
      <c r="DI106" s="354"/>
      <c r="DJ106" s="355"/>
      <c r="DK106" s="355"/>
      <c r="DL106" s="355"/>
      <c r="DM106" s="355"/>
      <c r="DN106" s="355"/>
      <c r="DO106" s="355"/>
      <c r="DP106" s="355"/>
      <c r="DQ106" s="355"/>
      <c r="DR106" s="355"/>
      <c r="DS106" s="355"/>
      <c r="DT106" s="355"/>
      <c r="DU106" s="355"/>
      <c r="DV106" s="355"/>
      <c r="DW106" s="356"/>
      <c r="DX106" s="354"/>
      <c r="DY106" s="355"/>
      <c r="DZ106" s="355"/>
      <c r="EA106" s="355"/>
      <c r="EB106" s="355"/>
      <c r="EC106" s="355"/>
      <c r="ED106" s="355"/>
      <c r="EE106" s="355"/>
      <c r="EF106" s="355"/>
      <c r="EG106" s="356"/>
      <c r="EH106" s="354"/>
      <c r="EI106" s="355"/>
      <c r="EJ106" s="355"/>
      <c r="EK106" s="355"/>
      <c r="EL106" s="355"/>
      <c r="EM106" s="355"/>
      <c r="EN106" s="355"/>
      <c r="EO106" s="355"/>
      <c r="EP106" s="355"/>
      <c r="EQ106" s="356"/>
      <c r="ER106" s="354"/>
      <c r="ES106" s="355"/>
      <c r="ET106" s="355"/>
      <c r="EU106" s="355"/>
      <c r="EV106" s="355"/>
      <c r="EW106" s="355"/>
      <c r="EX106" s="355"/>
      <c r="EY106" s="355"/>
      <c r="EZ106" s="355"/>
      <c r="FA106" s="356"/>
      <c r="FB106" s="354"/>
      <c r="FC106" s="355"/>
      <c r="FD106" s="355"/>
      <c r="FE106" s="355"/>
      <c r="FF106" s="355"/>
      <c r="FG106" s="355"/>
      <c r="FH106" s="355"/>
      <c r="FI106" s="355"/>
      <c r="FJ106" s="355"/>
      <c r="FK106" s="356"/>
    </row>
    <row r="107" spans="1:167" ht="10.35" customHeight="1">
      <c r="A107" s="45"/>
      <c r="B107" s="303" t="s">
        <v>545</v>
      </c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4"/>
      <c r="AC107" s="228" t="s">
        <v>77</v>
      </c>
      <c r="AD107" s="229"/>
      <c r="AE107" s="229"/>
      <c r="AF107" s="229"/>
      <c r="AG107" s="229"/>
      <c r="AH107" s="229"/>
      <c r="AI107" s="229"/>
      <c r="AJ107" s="230"/>
      <c r="AK107" s="228" t="s">
        <v>69</v>
      </c>
      <c r="AL107" s="229"/>
      <c r="AM107" s="229"/>
      <c r="AN107" s="229"/>
      <c r="AO107" s="229"/>
      <c r="AP107" s="229"/>
      <c r="AQ107" s="229"/>
      <c r="AR107" s="229"/>
      <c r="AS107" s="229"/>
      <c r="AT107" s="230"/>
      <c r="AU107" s="278" t="s">
        <v>70</v>
      </c>
      <c r="AV107" s="277"/>
      <c r="AW107" s="277"/>
      <c r="AX107" s="277"/>
      <c r="AY107" s="277"/>
      <c r="AZ107" s="277"/>
      <c r="BA107" s="277"/>
      <c r="BB107" s="277"/>
      <c r="BC107" s="277"/>
      <c r="BD107" s="277"/>
      <c r="BE107" s="279"/>
      <c r="BF107" s="278" t="s">
        <v>70</v>
      </c>
      <c r="BG107" s="277"/>
      <c r="BH107" s="277"/>
      <c r="BI107" s="277"/>
      <c r="BJ107" s="277"/>
      <c r="BK107" s="277"/>
      <c r="BL107" s="277"/>
      <c r="BM107" s="277"/>
      <c r="BN107" s="277"/>
      <c r="BO107" s="277"/>
      <c r="BP107" s="279"/>
      <c r="BQ107" s="278" t="s">
        <v>70</v>
      </c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9"/>
      <c r="CB107" s="278" t="s">
        <v>70</v>
      </c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9"/>
      <c r="CM107" s="278" t="s">
        <v>70</v>
      </c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9"/>
      <c r="CX107" s="278" t="s">
        <v>70</v>
      </c>
      <c r="CY107" s="277"/>
      <c r="CZ107" s="277"/>
      <c r="DA107" s="277"/>
      <c r="DB107" s="277"/>
      <c r="DC107" s="277"/>
      <c r="DD107" s="277"/>
      <c r="DE107" s="277"/>
      <c r="DF107" s="277"/>
      <c r="DG107" s="277"/>
      <c r="DH107" s="279"/>
      <c r="DI107" s="278" t="s">
        <v>70</v>
      </c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9"/>
      <c r="DX107" s="278" t="s">
        <v>70</v>
      </c>
      <c r="DY107" s="277"/>
      <c r="DZ107" s="277"/>
      <c r="EA107" s="277"/>
      <c r="EB107" s="277"/>
      <c r="EC107" s="277"/>
      <c r="ED107" s="277"/>
      <c r="EE107" s="277"/>
      <c r="EF107" s="277"/>
      <c r="EG107" s="279"/>
      <c r="EH107" s="278" t="s">
        <v>70</v>
      </c>
      <c r="EI107" s="277"/>
      <c r="EJ107" s="277"/>
      <c r="EK107" s="277"/>
      <c r="EL107" s="277"/>
      <c r="EM107" s="277"/>
      <c r="EN107" s="277"/>
      <c r="EO107" s="277"/>
      <c r="EP107" s="277"/>
      <c r="EQ107" s="279"/>
      <c r="ER107" s="278" t="s">
        <v>70</v>
      </c>
      <c r="ES107" s="277"/>
      <c r="ET107" s="277"/>
      <c r="EU107" s="277"/>
      <c r="EV107" s="277"/>
      <c r="EW107" s="277"/>
      <c r="EX107" s="277"/>
      <c r="EY107" s="277"/>
      <c r="EZ107" s="277"/>
      <c r="FA107" s="279"/>
      <c r="FB107" s="278" t="s">
        <v>70</v>
      </c>
      <c r="FC107" s="277"/>
      <c r="FD107" s="277"/>
      <c r="FE107" s="277"/>
      <c r="FF107" s="277"/>
      <c r="FG107" s="277"/>
      <c r="FH107" s="277"/>
      <c r="FI107" s="277"/>
      <c r="FJ107" s="277"/>
      <c r="FK107" s="279"/>
    </row>
    <row r="108" spans="1:167" s="70" customFormat="1" ht="12" customHeight="1">
      <c r="A108" s="12"/>
      <c r="B108" s="301" t="s">
        <v>546</v>
      </c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2"/>
      <c r="AC108" s="283"/>
      <c r="AD108" s="284"/>
      <c r="AE108" s="284"/>
      <c r="AF108" s="284"/>
      <c r="AG108" s="284"/>
      <c r="AH108" s="284"/>
      <c r="AI108" s="284"/>
      <c r="AJ108" s="285"/>
      <c r="AK108" s="283"/>
      <c r="AL108" s="284"/>
      <c r="AM108" s="284"/>
      <c r="AN108" s="284"/>
      <c r="AO108" s="284"/>
      <c r="AP108" s="284"/>
      <c r="AQ108" s="284"/>
      <c r="AR108" s="284"/>
      <c r="AS108" s="284"/>
      <c r="AT108" s="285"/>
      <c r="AU108" s="282"/>
      <c r="AV108" s="280"/>
      <c r="AW108" s="280"/>
      <c r="AX108" s="280"/>
      <c r="AY108" s="280"/>
      <c r="AZ108" s="280"/>
      <c r="BA108" s="280"/>
      <c r="BB108" s="280"/>
      <c r="BC108" s="280"/>
      <c r="BD108" s="280"/>
      <c r="BE108" s="281"/>
      <c r="BF108" s="282"/>
      <c r="BG108" s="280"/>
      <c r="BH108" s="280"/>
      <c r="BI108" s="280"/>
      <c r="BJ108" s="280"/>
      <c r="BK108" s="280"/>
      <c r="BL108" s="280"/>
      <c r="BM108" s="280"/>
      <c r="BN108" s="280"/>
      <c r="BO108" s="280"/>
      <c r="BP108" s="281"/>
      <c r="BQ108" s="282"/>
      <c r="BR108" s="280"/>
      <c r="BS108" s="280"/>
      <c r="BT108" s="280"/>
      <c r="BU108" s="280"/>
      <c r="BV108" s="280"/>
      <c r="BW108" s="280"/>
      <c r="BX108" s="280"/>
      <c r="BY108" s="280"/>
      <c r="BZ108" s="280"/>
      <c r="CA108" s="281"/>
      <c r="CB108" s="282"/>
      <c r="CC108" s="280"/>
      <c r="CD108" s="280"/>
      <c r="CE108" s="280"/>
      <c r="CF108" s="280"/>
      <c r="CG108" s="280"/>
      <c r="CH108" s="280"/>
      <c r="CI108" s="280"/>
      <c r="CJ108" s="280"/>
      <c r="CK108" s="280"/>
      <c r="CL108" s="281"/>
      <c r="CM108" s="282"/>
      <c r="CN108" s="280"/>
      <c r="CO108" s="280"/>
      <c r="CP108" s="280"/>
      <c r="CQ108" s="280"/>
      <c r="CR108" s="280"/>
      <c r="CS108" s="280"/>
      <c r="CT108" s="280"/>
      <c r="CU108" s="280"/>
      <c r="CV108" s="280"/>
      <c r="CW108" s="281"/>
      <c r="CX108" s="282"/>
      <c r="CY108" s="280"/>
      <c r="CZ108" s="280"/>
      <c r="DA108" s="280"/>
      <c r="DB108" s="280"/>
      <c r="DC108" s="280"/>
      <c r="DD108" s="280"/>
      <c r="DE108" s="280"/>
      <c r="DF108" s="280"/>
      <c r="DG108" s="280"/>
      <c r="DH108" s="281"/>
      <c r="DI108" s="282"/>
      <c r="DJ108" s="280"/>
      <c r="DK108" s="280"/>
      <c r="DL108" s="280"/>
      <c r="DM108" s="280"/>
      <c r="DN108" s="280"/>
      <c r="DO108" s="280"/>
      <c r="DP108" s="280"/>
      <c r="DQ108" s="280"/>
      <c r="DR108" s="280"/>
      <c r="DS108" s="280"/>
      <c r="DT108" s="280"/>
      <c r="DU108" s="280"/>
      <c r="DV108" s="280"/>
      <c r="DW108" s="281"/>
      <c r="DX108" s="282"/>
      <c r="DY108" s="280"/>
      <c r="DZ108" s="280"/>
      <c r="EA108" s="280"/>
      <c r="EB108" s="280"/>
      <c r="EC108" s="280"/>
      <c r="ED108" s="280"/>
      <c r="EE108" s="280"/>
      <c r="EF108" s="280"/>
      <c r="EG108" s="281"/>
      <c r="EH108" s="282"/>
      <c r="EI108" s="280"/>
      <c r="EJ108" s="280"/>
      <c r="EK108" s="280"/>
      <c r="EL108" s="280"/>
      <c r="EM108" s="280"/>
      <c r="EN108" s="280"/>
      <c r="EO108" s="280"/>
      <c r="EP108" s="280"/>
      <c r="EQ108" s="281"/>
      <c r="ER108" s="282"/>
      <c r="ES108" s="280"/>
      <c r="ET108" s="280"/>
      <c r="EU108" s="280"/>
      <c r="EV108" s="280"/>
      <c r="EW108" s="280"/>
      <c r="EX108" s="280"/>
      <c r="EY108" s="280"/>
      <c r="EZ108" s="280"/>
      <c r="FA108" s="281"/>
      <c r="FB108" s="282"/>
      <c r="FC108" s="280"/>
      <c r="FD108" s="280"/>
      <c r="FE108" s="280"/>
      <c r="FF108" s="280"/>
      <c r="FG108" s="280"/>
      <c r="FH108" s="280"/>
      <c r="FI108" s="280"/>
      <c r="FJ108" s="280"/>
      <c r="FK108" s="281"/>
    </row>
    <row r="109" spans="1:167" ht="10.5" customHeight="1">
      <c r="A109" s="12"/>
      <c r="B109" s="359" t="s">
        <v>548</v>
      </c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60"/>
      <c r="AC109" s="283"/>
      <c r="AD109" s="284"/>
      <c r="AE109" s="284"/>
      <c r="AF109" s="284"/>
      <c r="AG109" s="284"/>
      <c r="AH109" s="284"/>
      <c r="AI109" s="284"/>
      <c r="AJ109" s="285"/>
      <c r="AK109" s="283"/>
      <c r="AL109" s="284"/>
      <c r="AM109" s="284"/>
      <c r="AN109" s="284"/>
      <c r="AO109" s="284"/>
      <c r="AP109" s="284"/>
      <c r="AQ109" s="284"/>
      <c r="AR109" s="284"/>
      <c r="AS109" s="284"/>
      <c r="AT109" s="285"/>
      <c r="AU109" s="282"/>
      <c r="AV109" s="280"/>
      <c r="AW109" s="280"/>
      <c r="AX109" s="280"/>
      <c r="AY109" s="280"/>
      <c r="AZ109" s="280"/>
      <c r="BA109" s="280"/>
      <c r="BB109" s="280"/>
      <c r="BC109" s="280"/>
      <c r="BD109" s="280"/>
      <c r="BE109" s="281"/>
      <c r="BF109" s="282"/>
      <c r="BG109" s="280"/>
      <c r="BH109" s="280"/>
      <c r="BI109" s="280"/>
      <c r="BJ109" s="280"/>
      <c r="BK109" s="280"/>
      <c r="BL109" s="280"/>
      <c r="BM109" s="280"/>
      <c r="BN109" s="280"/>
      <c r="BO109" s="280"/>
      <c r="BP109" s="281"/>
      <c r="BQ109" s="282"/>
      <c r="BR109" s="280"/>
      <c r="BS109" s="280"/>
      <c r="BT109" s="280"/>
      <c r="BU109" s="280"/>
      <c r="BV109" s="280"/>
      <c r="BW109" s="280"/>
      <c r="BX109" s="280"/>
      <c r="BY109" s="280"/>
      <c r="BZ109" s="280"/>
      <c r="CA109" s="281"/>
      <c r="CB109" s="282"/>
      <c r="CC109" s="280"/>
      <c r="CD109" s="280"/>
      <c r="CE109" s="280"/>
      <c r="CF109" s="280"/>
      <c r="CG109" s="280"/>
      <c r="CH109" s="280"/>
      <c r="CI109" s="280"/>
      <c r="CJ109" s="280"/>
      <c r="CK109" s="280"/>
      <c r="CL109" s="281"/>
      <c r="CM109" s="282"/>
      <c r="CN109" s="280"/>
      <c r="CO109" s="280"/>
      <c r="CP109" s="280"/>
      <c r="CQ109" s="280"/>
      <c r="CR109" s="280"/>
      <c r="CS109" s="280"/>
      <c r="CT109" s="280"/>
      <c r="CU109" s="280"/>
      <c r="CV109" s="280"/>
      <c r="CW109" s="281"/>
      <c r="CX109" s="282"/>
      <c r="CY109" s="280"/>
      <c r="CZ109" s="280"/>
      <c r="DA109" s="280"/>
      <c r="DB109" s="280"/>
      <c r="DC109" s="280"/>
      <c r="DD109" s="280"/>
      <c r="DE109" s="280"/>
      <c r="DF109" s="280"/>
      <c r="DG109" s="280"/>
      <c r="DH109" s="281"/>
      <c r="DI109" s="282"/>
      <c r="DJ109" s="280"/>
      <c r="DK109" s="280"/>
      <c r="DL109" s="280"/>
      <c r="DM109" s="280"/>
      <c r="DN109" s="280"/>
      <c r="DO109" s="280"/>
      <c r="DP109" s="280"/>
      <c r="DQ109" s="280"/>
      <c r="DR109" s="280"/>
      <c r="DS109" s="280"/>
      <c r="DT109" s="280"/>
      <c r="DU109" s="280"/>
      <c r="DV109" s="280"/>
      <c r="DW109" s="281"/>
      <c r="DX109" s="282"/>
      <c r="DY109" s="280"/>
      <c r="DZ109" s="280"/>
      <c r="EA109" s="280"/>
      <c r="EB109" s="280"/>
      <c r="EC109" s="280"/>
      <c r="ED109" s="280"/>
      <c r="EE109" s="280"/>
      <c r="EF109" s="280"/>
      <c r="EG109" s="281"/>
      <c r="EH109" s="282"/>
      <c r="EI109" s="280"/>
      <c r="EJ109" s="280"/>
      <c r="EK109" s="280"/>
      <c r="EL109" s="280"/>
      <c r="EM109" s="280"/>
      <c r="EN109" s="280"/>
      <c r="EO109" s="280"/>
      <c r="EP109" s="280"/>
      <c r="EQ109" s="281"/>
      <c r="ER109" s="282"/>
      <c r="ES109" s="280"/>
      <c r="ET109" s="280"/>
      <c r="EU109" s="280"/>
      <c r="EV109" s="280"/>
      <c r="EW109" s="280"/>
      <c r="EX109" s="280"/>
      <c r="EY109" s="280"/>
      <c r="EZ109" s="280"/>
      <c r="FA109" s="281"/>
      <c r="FB109" s="282"/>
      <c r="FC109" s="280"/>
      <c r="FD109" s="280"/>
      <c r="FE109" s="280"/>
      <c r="FF109" s="280"/>
      <c r="FG109" s="280"/>
      <c r="FH109" s="280"/>
      <c r="FI109" s="280"/>
      <c r="FJ109" s="280"/>
      <c r="FK109" s="281"/>
    </row>
    <row r="110" spans="1:167" ht="10.5" customHeight="1">
      <c r="A110" s="12"/>
      <c r="B110" s="359" t="s">
        <v>547</v>
      </c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60"/>
      <c r="AC110" s="283"/>
      <c r="AD110" s="284"/>
      <c r="AE110" s="284"/>
      <c r="AF110" s="284"/>
      <c r="AG110" s="284"/>
      <c r="AH110" s="284"/>
      <c r="AI110" s="284"/>
      <c r="AJ110" s="285"/>
      <c r="AK110" s="283"/>
      <c r="AL110" s="284"/>
      <c r="AM110" s="284"/>
      <c r="AN110" s="284"/>
      <c r="AO110" s="284"/>
      <c r="AP110" s="284"/>
      <c r="AQ110" s="284"/>
      <c r="AR110" s="284"/>
      <c r="AS110" s="284"/>
      <c r="AT110" s="285"/>
      <c r="AU110" s="282"/>
      <c r="AV110" s="280"/>
      <c r="AW110" s="280"/>
      <c r="AX110" s="280"/>
      <c r="AY110" s="280"/>
      <c r="AZ110" s="280"/>
      <c r="BA110" s="280"/>
      <c r="BB110" s="280"/>
      <c r="BC110" s="280"/>
      <c r="BD110" s="280"/>
      <c r="BE110" s="281"/>
      <c r="BF110" s="282"/>
      <c r="BG110" s="280"/>
      <c r="BH110" s="280"/>
      <c r="BI110" s="280"/>
      <c r="BJ110" s="280"/>
      <c r="BK110" s="280"/>
      <c r="BL110" s="280"/>
      <c r="BM110" s="280"/>
      <c r="BN110" s="280"/>
      <c r="BO110" s="280"/>
      <c r="BP110" s="281"/>
      <c r="BQ110" s="282"/>
      <c r="BR110" s="280"/>
      <c r="BS110" s="280"/>
      <c r="BT110" s="280"/>
      <c r="BU110" s="280"/>
      <c r="BV110" s="280"/>
      <c r="BW110" s="280"/>
      <c r="BX110" s="280"/>
      <c r="BY110" s="280"/>
      <c r="BZ110" s="280"/>
      <c r="CA110" s="281"/>
      <c r="CB110" s="282"/>
      <c r="CC110" s="280"/>
      <c r="CD110" s="280"/>
      <c r="CE110" s="280"/>
      <c r="CF110" s="280"/>
      <c r="CG110" s="280"/>
      <c r="CH110" s="280"/>
      <c r="CI110" s="280"/>
      <c r="CJ110" s="280"/>
      <c r="CK110" s="280"/>
      <c r="CL110" s="281"/>
      <c r="CM110" s="282"/>
      <c r="CN110" s="280"/>
      <c r="CO110" s="280"/>
      <c r="CP110" s="280"/>
      <c r="CQ110" s="280"/>
      <c r="CR110" s="280"/>
      <c r="CS110" s="280"/>
      <c r="CT110" s="280"/>
      <c r="CU110" s="280"/>
      <c r="CV110" s="280"/>
      <c r="CW110" s="281"/>
      <c r="CX110" s="282"/>
      <c r="CY110" s="280"/>
      <c r="CZ110" s="280"/>
      <c r="DA110" s="280"/>
      <c r="DB110" s="280"/>
      <c r="DC110" s="280"/>
      <c r="DD110" s="280"/>
      <c r="DE110" s="280"/>
      <c r="DF110" s="280"/>
      <c r="DG110" s="280"/>
      <c r="DH110" s="281"/>
      <c r="DI110" s="282"/>
      <c r="DJ110" s="280"/>
      <c r="DK110" s="280"/>
      <c r="DL110" s="280"/>
      <c r="DM110" s="280"/>
      <c r="DN110" s="280"/>
      <c r="DO110" s="280"/>
      <c r="DP110" s="280"/>
      <c r="DQ110" s="280"/>
      <c r="DR110" s="280"/>
      <c r="DS110" s="280"/>
      <c r="DT110" s="280"/>
      <c r="DU110" s="280"/>
      <c r="DV110" s="280"/>
      <c r="DW110" s="281"/>
      <c r="DX110" s="282"/>
      <c r="DY110" s="280"/>
      <c r="DZ110" s="280"/>
      <c r="EA110" s="280"/>
      <c r="EB110" s="280"/>
      <c r="EC110" s="280"/>
      <c r="ED110" s="280"/>
      <c r="EE110" s="280"/>
      <c r="EF110" s="280"/>
      <c r="EG110" s="281"/>
      <c r="EH110" s="282"/>
      <c r="EI110" s="280"/>
      <c r="EJ110" s="280"/>
      <c r="EK110" s="280"/>
      <c r="EL110" s="280"/>
      <c r="EM110" s="280"/>
      <c r="EN110" s="280"/>
      <c r="EO110" s="280"/>
      <c r="EP110" s="280"/>
      <c r="EQ110" s="281"/>
      <c r="ER110" s="282"/>
      <c r="ES110" s="280"/>
      <c r="ET110" s="280"/>
      <c r="EU110" s="280"/>
      <c r="EV110" s="280"/>
      <c r="EW110" s="280"/>
      <c r="EX110" s="280"/>
      <c r="EY110" s="280"/>
      <c r="EZ110" s="280"/>
      <c r="FA110" s="281"/>
      <c r="FB110" s="282"/>
      <c r="FC110" s="280"/>
      <c r="FD110" s="280"/>
      <c r="FE110" s="280"/>
      <c r="FF110" s="280"/>
      <c r="FG110" s="280"/>
      <c r="FH110" s="280"/>
      <c r="FI110" s="280"/>
      <c r="FJ110" s="280"/>
      <c r="FK110" s="281"/>
    </row>
    <row r="111" spans="1:167" ht="9.9499999999999993" customHeight="1">
      <c r="A111" s="12"/>
      <c r="B111" s="301" t="s">
        <v>450</v>
      </c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2"/>
      <c r="AC111" s="283"/>
      <c r="AD111" s="284"/>
      <c r="AE111" s="284"/>
      <c r="AF111" s="284"/>
      <c r="AG111" s="284"/>
      <c r="AH111" s="284"/>
      <c r="AI111" s="284"/>
      <c r="AJ111" s="285"/>
      <c r="AK111" s="283"/>
      <c r="AL111" s="284"/>
      <c r="AM111" s="284"/>
      <c r="AN111" s="284"/>
      <c r="AO111" s="284"/>
      <c r="AP111" s="284"/>
      <c r="AQ111" s="284"/>
      <c r="AR111" s="284"/>
      <c r="AS111" s="284"/>
      <c r="AT111" s="285"/>
      <c r="AU111" s="282"/>
      <c r="AV111" s="280"/>
      <c r="AW111" s="280"/>
      <c r="AX111" s="280"/>
      <c r="AY111" s="280"/>
      <c r="AZ111" s="280"/>
      <c r="BA111" s="280"/>
      <c r="BB111" s="280"/>
      <c r="BC111" s="280"/>
      <c r="BD111" s="280"/>
      <c r="BE111" s="281"/>
      <c r="BF111" s="282"/>
      <c r="BG111" s="280"/>
      <c r="BH111" s="280"/>
      <c r="BI111" s="280"/>
      <c r="BJ111" s="280"/>
      <c r="BK111" s="280"/>
      <c r="BL111" s="280"/>
      <c r="BM111" s="280"/>
      <c r="BN111" s="280"/>
      <c r="BO111" s="280"/>
      <c r="BP111" s="281"/>
      <c r="BQ111" s="282"/>
      <c r="BR111" s="280"/>
      <c r="BS111" s="280"/>
      <c r="BT111" s="280"/>
      <c r="BU111" s="280"/>
      <c r="BV111" s="280"/>
      <c r="BW111" s="280"/>
      <c r="BX111" s="280"/>
      <c r="BY111" s="280"/>
      <c r="BZ111" s="280"/>
      <c r="CA111" s="281"/>
      <c r="CB111" s="282"/>
      <c r="CC111" s="280"/>
      <c r="CD111" s="280"/>
      <c r="CE111" s="280"/>
      <c r="CF111" s="280"/>
      <c r="CG111" s="280"/>
      <c r="CH111" s="280"/>
      <c r="CI111" s="280"/>
      <c r="CJ111" s="280"/>
      <c r="CK111" s="280"/>
      <c r="CL111" s="281"/>
      <c r="CM111" s="282"/>
      <c r="CN111" s="280"/>
      <c r="CO111" s="280"/>
      <c r="CP111" s="280"/>
      <c r="CQ111" s="280"/>
      <c r="CR111" s="280"/>
      <c r="CS111" s="280"/>
      <c r="CT111" s="280"/>
      <c r="CU111" s="280"/>
      <c r="CV111" s="280"/>
      <c r="CW111" s="281"/>
      <c r="CX111" s="282"/>
      <c r="CY111" s="280"/>
      <c r="CZ111" s="280"/>
      <c r="DA111" s="280"/>
      <c r="DB111" s="280"/>
      <c r="DC111" s="280"/>
      <c r="DD111" s="280"/>
      <c r="DE111" s="280"/>
      <c r="DF111" s="280"/>
      <c r="DG111" s="280"/>
      <c r="DH111" s="281"/>
      <c r="DI111" s="282"/>
      <c r="DJ111" s="280"/>
      <c r="DK111" s="280"/>
      <c r="DL111" s="280"/>
      <c r="DM111" s="280"/>
      <c r="DN111" s="280"/>
      <c r="DO111" s="280"/>
      <c r="DP111" s="280"/>
      <c r="DQ111" s="280"/>
      <c r="DR111" s="280"/>
      <c r="DS111" s="280"/>
      <c r="DT111" s="280"/>
      <c r="DU111" s="280"/>
      <c r="DV111" s="280"/>
      <c r="DW111" s="281"/>
      <c r="DX111" s="282"/>
      <c r="DY111" s="280"/>
      <c r="DZ111" s="280"/>
      <c r="EA111" s="280"/>
      <c r="EB111" s="280"/>
      <c r="EC111" s="280"/>
      <c r="ED111" s="280"/>
      <c r="EE111" s="280"/>
      <c r="EF111" s="280"/>
      <c r="EG111" s="281"/>
      <c r="EH111" s="282"/>
      <c r="EI111" s="280"/>
      <c r="EJ111" s="280"/>
      <c r="EK111" s="280"/>
      <c r="EL111" s="280"/>
      <c r="EM111" s="280"/>
      <c r="EN111" s="280"/>
      <c r="EO111" s="280"/>
      <c r="EP111" s="280"/>
      <c r="EQ111" s="281"/>
      <c r="ER111" s="282"/>
      <c r="ES111" s="280"/>
      <c r="ET111" s="280"/>
      <c r="EU111" s="280"/>
      <c r="EV111" s="280"/>
      <c r="EW111" s="280"/>
      <c r="EX111" s="280"/>
      <c r="EY111" s="280"/>
      <c r="EZ111" s="280"/>
      <c r="FA111" s="281"/>
      <c r="FB111" s="282"/>
      <c r="FC111" s="280"/>
      <c r="FD111" s="280"/>
      <c r="FE111" s="280"/>
      <c r="FF111" s="280"/>
      <c r="FG111" s="280"/>
      <c r="FH111" s="280"/>
      <c r="FI111" s="280"/>
      <c r="FJ111" s="280"/>
      <c r="FK111" s="281"/>
    </row>
    <row r="112" spans="1:167" ht="10.5" customHeight="1">
      <c r="A112" s="29"/>
      <c r="B112" s="261" t="s">
        <v>447</v>
      </c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2"/>
      <c r="AC112" s="231"/>
      <c r="AD112" s="232"/>
      <c r="AE112" s="232"/>
      <c r="AF112" s="232"/>
      <c r="AG112" s="232"/>
      <c r="AH112" s="232"/>
      <c r="AI112" s="232"/>
      <c r="AJ112" s="233"/>
      <c r="AK112" s="231"/>
      <c r="AL112" s="232"/>
      <c r="AM112" s="232"/>
      <c r="AN112" s="232"/>
      <c r="AO112" s="232"/>
      <c r="AP112" s="232"/>
      <c r="AQ112" s="232"/>
      <c r="AR112" s="232"/>
      <c r="AS112" s="232"/>
      <c r="AT112" s="233"/>
      <c r="AU112" s="274"/>
      <c r="AV112" s="275"/>
      <c r="AW112" s="275"/>
      <c r="AX112" s="275"/>
      <c r="AY112" s="275"/>
      <c r="AZ112" s="275"/>
      <c r="BA112" s="275"/>
      <c r="BB112" s="275"/>
      <c r="BC112" s="275"/>
      <c r="BD112" s="275"/>
      <c r="BE112" s="276"/>
      <c r="BF112" s="274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6"/>
      <c r="BQ112" s="274"/>
      <c r="BR112" s="275"/>
      <c r="BS112" s="275"/>
      <c r="BT112" s="275"/>
      <c r="BU112" s="275"/>
      <c r="BV112" s="275"/>
      <c r="BW112" s="275"/>
      <c r="BX112" s="275"/>
      <c r="BY112" s="275"/>
      <c r="BZ112" s="275"/>
      <c r="CA112" s="276"/>
      <c r="CB112" s="274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6"/>
      <c r="CM112" s="274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6"/>
      <c r="CX112" s="274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6"/>
      <c r="DI112" s="274"/>
      <c r="DJ112" s="275"/>
      <c r="DK112" s="27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5"/>
      <c r="DW112" s="276"/>
      <c r="DX112" s="274"/>
      <c r="DY112" s="275"/>
      <c r="DZ112" s="275"/>
      <c r="EA112" s="275"/>
      <c r="EB112" s="275"/>
      <c r="EC112" s="275"/>
      <c r="ED112" s="275"/>
      <c r="EE112" s="275"/>
      <c r="EF112" s="275"/>
      <c r="EG112" s="276"/>
      <c r="EH112" s="274"/>
      <c r="EI112" s="275"/>
      <c r="EJ112" s="275"/>
      <c r="EK112" s="275"/>
      <c r="EL112" s="275"/>
      <c r="EM112" s="275"/>
      <c r="EN112" s="275"/>
      <c r="EO112" s="275"/>
      <c r="EP112" s="275"/>
      <c r="EQ112" s="276"/>
      <c r="ER112" s="274"/>
      <c r="ES112" s="275"/>
      <c r="ET112" s="275"/>
      <c r="EU112" s="275"/>
      <c r="EV112" s="275"/>
      <c r="EW112" s="275"/>
      <c r="EX112" s="275"/>
      <c r="EY112" s="275"/>
      <c r="EZ112" s="275"/>
      <c r="FA112" s="276"/>
      <c r="FB112" s="274"/>
      <c r="FC112" s="275"/>
      <c r="FD112" s="275"/>
      <c r="FE112" s="275"/>
      <c r="FF112" s="275"/>
      <c r="FG112" s="275"/>
      <c r="FH112" s="275"/>
      <c r="FI112" s="275"/>
      <c r="FJ112" s="275"/>
      <c r="FK112" s="276"/>
    </row>
    <row r="113" spans="1:167" ht="10.35" customHeight="1">
      <c r="A113" s="45"/>
      <c r="B113" s="303" t="s">
        <v>100</v>
      </c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4"/>
      <c r="AC113" s="228" t="s">
        <v>79</v>
      </c>
      <c r="AD113" s="229"/>
      <c r="AE113" s="229"/>
      <c r="AF113" s="229"/>
      <c r="AG113" s="229"/>
      <c r="AH113" s="229"/>
      <c r="AI113" s="229"/>
      <c r="AJ113" s="230"/>
      <c r="AK113" s="228" t="s">
        <v>69</v>
      </c>
      <c r="AL113" s="229"/>
      <c r="AM113" s="229"/>
      <c r="AN113" s="229"/>
      <c r="AO113" s="229"/>
      <c r="AP113" s="229"/>
      <c r="AQ113" s="229"/>
      <c r="AR113" s="229"/>
      <c r="AS113" s="229"/>
      <c r="AT113" s="230"/>
      <c r="AU113" s="278" t="s">
        <v>70</v>
      </c>
      <c r="AV113" s="277"/>
      <c r="AW113" s="277"/>
      <c r="AX113" s="277"/>
      <c r="AY113" s="277"/>
      <c r="AZ113" s="277"/>
      <c r="BA113" s="277"/>
      <c r="BB113" s="277"/>
      <c r="BC113" s="277"/>
      <c r="BD113" s="277"/>
      <c r="BE113" s="279"/>
      <c r="BF113" s="278" t="s">
        <v>70</v>
      </c>
      <c r="BG113" s="277"/>
      <c r="BH113" s="277"/>
      <c r="BI113" s="277"/>
      <c r="BJ113" s="277"/>
      <c r="BK113" s="277"/>
      <c r="BL113" s="277"/>
      <c r="BM113" s="277"/>
      <c r="BN113" s="277"/>
      <c r="BO113" s="277"/>
      <c r="BP113" s="279"/>
      <c r="BQ113" s="278" t="s">
        <v>70</v>
      </c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9"/>
      <c r="CB113" s="278" t="s">
        <v>70</v>
      </c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9"/>
      <c r="CM113" s="278" t="s">
        <v>70</v>
      </c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9"/>
      <c r="CX113" s="278" t="s">
        <v>70</v>
      </c>
      <c r="CY113" s="277"/>
      <c r="CZ113" s="277"/>
      <c r="DA113" s="277"/>
      <c r="DB113" s="277"/>
      <c r="DC113" s="277"/>
      <c r="DD113" s="277"/>
      <c r="DE113" s="277"/>
      <c r="DF113" s="277"/>
      <c r="DG113" s="277"/>
      <c r="DH113" s="279"/>
      <c r="DI113" s="278" t="s">
        <v>70</v>
      </c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9"/>
      <c r="DX113" s="278" t="s">
        <v>70</v>
      </c>
      <c r="DY113" s="277"/>
      <c r="DZ113" s="277"/>
      <c r="EA113" s="277"/>
      <c r="EB113" s="277"/>
      <c r="EC113" s="277"/>
      <c r="ED113" s="277"/>
      <c r="EE113" s="277"/>
      <c r="EF113" s="277"/>
      <c r="EG113" s="279"/>
      <c r="EH113" s="278" t="s">
        <v>70</v>
      </c>
      <c r="EI113" s="277"/>
      <c r="EJ113" s="277"/>
      <c r="EK113" s="277"/>
      <c r="EL113" s="277"/>
      <c r="EM113" s="277"/>
      <c r="EN113" s="277"/>
      <c r="EO113" s="277"/>
      <c r="EP113" s="277"/>
      <c r="EQ113" s="279"/>
      <c r="ER113" s="278" t="s">
        <v>70</v>
      </c>
      <c r="ES113" s="277"/>
      <c r="ET113" s="277"/>
      <c r="EU113" s="277"/>
      <c r="EV113" s="277"/>
      <c r="EW113" s="277"/>
      <c r="EX113" s="277"/>
      <c r="EY113" s="277"/>
      <c r="EZ113" s="277"/>
      <c r="FA113" s="279"/>
      <c r="FB113" s="278" t="s">
        <v>70</v>
      </c>
      <c r="FC113" s="277"/>
      <c r="FD113" s="277"/>
      <c r="FE113" s="277"/>
      <c r="FF113" s="277"/>
      <c r="FG113" s="277"/>
      <c r="FH113" s="277"/>
      <c r="FI113" s="277"/>
      <c r="FJ113" s="277"/>
      <c r="FK113" s="279"/>
    </row>
    <row r="114" spans="1:167" ht="10.35" customHeight="1">
      <c r="A114" s="21"/>
      <c r="B114" s="261" t="s">
        <v>549</v>
      </c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2"/>
      <c r="AC114" s="231"/>
      <c r="AD114" s="232"/>
      <c r="AE114" s="232"/>
      <c r="AF114" s="232"/>
      <c r="AG114" s="232"/>
      <c r="AH114" s="232"/>
      <c r="AI114" s="232"/>
      <c r="AJ114" s="233"/>
      <c r="AK114" s="231"/>
      <c r="AL114" s="232"/>
      <c r="AM114" s="232"/>
      <c r="AN114" s="232"/>
      <c r="AO114" s="232"/>
      <c r="AP114" s="232"/>
      <c r="AQ114" s="232"/>
      <c r="AR114" s="232"/>
      <c r="AS114" s="232"/>
      <c r="AT114" s="233"/>
      <c r="AU114" s="274"/>
      <c r="AV114" s="275"/>
      <c r="AW114" s="275"/>
      <c r="AX114" s="275"/>
      <c r="AY114" s="275"/>
      <c r="AZ114" s="275"/>
      <c r="BA114" s="275"/>
      <c r="BB114" s="275"/>
      <c r="BC114" s="275"/>
      <c r="BD114" s="275"/>
      <c r="BE114" s="276"/>
      <c r="BF114" s="274"/>
      <c r="BG114" s="275"/>
      <c r="BH114" s="275"/>
      <c r="BI114" s="275"/>
      <c r="BJ114" s="275"/>
      <c r="BK114" s="275"/>
      <c r="BL114" s="275"/>
      <c r="BM114" s="275"/>
      <c r="BN114" s="275"/>
      <c r="BO114" s="275"/>
      <c r="BP114" s="276"/>
      <c r="BQ114" s="274"/>
      <c r="BR114" s="275"/>
      <c r="BS114" s="275"/>
      <c r="BT114" s="275"/>
      <c r="BU114" s="275"/>
      <c r="BV114" s="275"/>
      <c r="BW114" s="275"/>
      <c r="BX114" s="275"/>
      <c r="BY114" s="275"/>
      <c r="BZ114" s="275"/>
      <c r="CA114" s="276"/>
      <c r="CB114" s="274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6"/>
      <c r="CM114" s="274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6"/>
      <c r="CX114" s="274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6"/>
      <c r="DI114" s="274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6"/>
      <c r="DX114" s="274"/>
      <c r="DY114" s="275"/>
      <c r="DZ114" s="275"/>
      <c r="EA114" s="275"/>
      <c r="EB114" s="275"/>
      <c r="EC114" s="275"/>
      <c r="ED114" s="275"/>
      <c r="EE114" s="275"/>
      <c r="EF114" s="275"/>
      <c r="EG114" s="276"/>
      <c r="EH114" s="274"/>
      <c r="EI114" s="275"/>
      <c r="EJ114" s="275"/>
      <c r="EK114" s="275"/>
      <c r="EL114" s="275"/>
      <c r="EM114" s="275"/>
      <c r="EN114" s="275"/>
      <c r="EO114" s="275"/>
      <c r="EP114" s="275"/>
      <c r="EQ114" s="276"/>
      <c r="ER114" s="274"/>
      <c r="ES114" s="275"/>
      <c r="ET114" s="275"/>
      <c r="EU114" s="275"/>
      <c r="EV114" s="275"/>
      <c r="EW114" s="275"/>
      <c r="EX114" s="275"/>
      <c r="EY114" s="275"/>
      <c r="EZ114" s="275"/>
      <c r="FA114" s="276"/>
      <c r="FB114" s="274"/>
      <c r="FC114" s="275"/>
      <c r="FD114" s="275"/>
      <c r="FE114" s="275"/>
      <c r="FF114" s="275"/>
      <c r="FG114" s="275"/>
      <c r="FH114" s="275"/>
      <c r="FI114" s="275"/>
      <c r="FJ114" s="275"/>
      <c r="FK114" s="276"/>
    </row>
    <row r="115" spans="1:167" ht="10.35" customHeight="1">
      <c r="A115" s="45"/>
      <c r="B115" s="303" t="s">
        <v>101</v>
      </c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4"/>
      <c r="AC115" s="228" t="s">
        <v>81</v>
      </c>
      <c r="AD115" s="229"/>
      <c r="AE115" s="229"/>
      <c r="AF115" s="229"/>
      <c r="AG115" s="229"/>
      <c r="AH115" s="229"/>
      <c r="AI115" s="229"/>
      <c r="AJ115" s="230"/>
      <c r="AK115" s="228" t="s">
        <v>69</v>
      </c>
      <c r="AL115" s="229"/>
      <c r="AM115" s="229"/>
      <c r="AN115" s="229"/>
      <c r="AO115" s="229"/>
      <c r="AP115" s="229"/>
      <c r="AQ115" s="229"/>
      <c r="AR115" s="229"/>
      <c r="AS115" s="229"/>
      <c r="AT115" s="230"/>
      <c r="AU115" s="278" t="s">
        <v>70</v>
      </c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9"/>
      <c r="BF115" s="278" t="s">
        <v>70</v>
      </c>
      <c r="BG115" s="277"/>
      <c r="BH115" s="277"/>
      <c r="BI115" s="277"/>
      <c r="BJ115" s="277"/>
      <c r="BK115" s="277"/>
      <c r="BL115" s="277"/>
      <c r="BM115" s="277"/>
      <c r="BN115" s="277"/>
      <c r="BO115" s="277"/>
      <c r="BP115" s="279"/>
      <c r="BQ115" s="278" t="s">
        <v>70</v>
      </c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9"/>
      <c r="CB115" s="278" t="s">
        <v>70</v>
      </c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9"/>
      <c r="CM115" s="278" t="s">
        <v>70</v>
      </c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9"/>
      <c r="CX115" s="278" t="s">
        <v>70</v>
      </c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79"/>
      <c r="DI115" s="278" t="s">
        <v>70</v>
      </c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9"/>
      <c r="DX115" s="278" t="s">
        <v>70</v>
      </c>
      <c r="DY115" s="277"/>
      <c r="DZ115" s="277"/>
      <c r="EA115" s="277"/>
      <c r="EB115" s="277"/>
      <c r="EC115" s="277"/>
      <c r="ED115" s="277"/>
      <c r="EE115" s="277"/>
      <c r="EF115" s="277"/>
      <c r="EG115" s="279"/>
      <c r="EH115" s="278" t="s">
        <v>70</v>
      </c>
      <c r="EI115" s="277"/>
      <c r="EJ115" s="277"/>
      <c r="EK115" s="277"/>
      <c r="EL115" s="277"/>
      <c r="EM115" s="277"/>
      <c r="EN115" s="277"/>
      <c r="EO115" s="277"/>
      <c r="EP115" s="277"/>
      <c r="EQ115" s="279"/>
      <c r="ER115" s="278" t="s">
        <v>70</v>
      </c>
      <c r="ES115" s="277"/>
      <c r="ET115" s="277"/>
      <c r="EU115" s="277"/>
      <c r="EV115" s="277"/>
      <c r="EW115" s="277"/>
      <c r="EX115" s="277"/>
      <c r="EY115" s="277"/>
      <c r="EZ115" s="277"/>
      <c r="FA115" s="279"/>
      <c r="FB115" s="278" t="s">
        <v>70</v>
      </c>
      <c r="FC115" s="277"/>
      <c r="FD115" s="277"/>
      <c r="FE115" s="277"/>
      <c r="FF115" s="277"/>
      <c r="FG115" s="277"/>
      <c r="FH115" s="277"/>
      <c r="FI115" s="277"/>
      <c r="FJ115" s="277"/>
      <c r="FK115" s="279"/>
    </row>
    <row r="116" spans="1:167" ht="10.35" customHeight="1">
      <c r="A116" s="21"/>
      <c r="B116" s="261" t="s">
        <v>550</v>
      </c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2"/>
      <c r="AC116" s="231"/>
      <c r="AD116" s="232"/>
      <c r="AE116" s="232"/>
      <c r="AF116" s="232"/>
      <c r="AG116" s="232"/>
      <c r="AH116" s="232"/>
      <c r="AI116" s="232"/>
      <c r="AJ116" s="233"/>
      <c r="AK116" s="231"/>
      <c r="AL116" s="232"/>
      <c r="AM116" s="232"/>
      <c r="AN116" s="232"/>
      <c r="AO116" s="232"/>
      <c r="AP116" s="232"/>
      <c r="AQ116" s="232"/>
      <c r="AR116" s="232"/>
      <c r="AS116" s="232"/>
      <c r="AT116" s="233"/>
      <c r="AU116" s="274"/>
      <c r="AV116" s="275"/>
      <c r="AW116" s="275"/>
      <c r="AX116" s="275"/>
      <c r="AY116" s="275"/>
      <c r="AZ116" s="275"/>
      <c r="BA116" s="275"/>
      <c r="BB116" s="275"/>
      <c r="BC116" s="275"/>
      <c r="BD116" s="275"/>
      <c r="BE116" s="276"/>
      <c r="BF116" s="274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6"/>
      <c r="BQ116" s="274"/>
      <c r="BR116" s="275"/>
      <c r="BS116" s="275"/>
      <c r="BT116" s="275"/>
      <c r="BU116" s="275"/>
      <c r="BV116" s="275"/>
      <c r="BW116" s="275"/>
      <c r="BX116" s="275"/>
      <c r="BY116" s="275"/>
      <c r="BZ116" s="275"/>
      <c r="CA116" s="276"/>
      <c r="CB116" s="274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6"/>
      <c r="CM116" s="274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6"/>
      <c r="CX116" s="274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6"/>
      <c r="DI116" s="274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6"/>
      <c r="DX116" s="274"/>
      <c r="DY116" s="275"/>
      <c r="DZ116" s="275"/>
      <c r="EA116" s="275"/>
      <c r="EB116" s="275"/>
      <c r="EC116" s="275"/>
      <c r="ED116" s="275"/>
      <c r="EE116" s="275"/>
      <c r="EF116" s="275"/>
      <c r="EG116" s="276"/>
      <c r="EH116" s="274"/>
      <c r="EI116" s="275"/>
      <c r="EJ116" s="275"/>
      <c r="EK116" s="275"/>
      <c r="EL116" s="275"/>
      <c r="EM116" s="275"/>
      <c r="EN116" s="275"/>
      <c r="EO116" s="275"/>
      <c r="EP116" s="275"/>
      <c r="EQ116" s="276"/>
      <c r="ER116" s="274"/>
      <c r="ES116" s="275"/>
      <c r="ET116" s="275"/>
      <c r="EU116" s="275"/>
      <c r="EV116" s="275"/>
      <c r="EW116" s="275"/>
      <c r="EX116" s="275"/>
      <c r="EY116" s="275"/>
      <c r="EZ116" s="275"/>
      <c r="FA116" s="276"/>
      <c r="FB116" s="274"/>
      <c r="FC116" s="275"/>
      <c r="FD116" s="275"/>
      <c r="FE116" s="275"/>
      <c r="FF116" s="275"/>
      <c r="FG116" s="275"/>
      <c r="FH116" s="275"/>
      <c r="FI116" s="275"/>
      <c r="FJ116" s="275"/>
      <c r="FK116" s="276"/>
    </row>
    <row r="117" spans="1:167" ht="10.35" customHeight="1"/>
    <row r="118" spans="1:167" ht="10.35" customHeight="1">
      <c r="A118" s="358" t="s">
        <v>400</v>
      </c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358"/>
      <c r="AO118" s="358"/>
      <c r="AP118" s="358"/>
      <c r="AQ118" s="358"/>
      <c r="AR118" s="358"/>
      <c r="AS118" s="358"/>
      <c r="AT118" s="358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358"/>
      <c r="BZ118" s="358"/>
      <c r="CA118" s="358"/>
      <c r="CB118" s="358"/>
      <c r="CC118" s="358"/>
      <c r="CD118" s="358"/>
      <c r="CE118" s="358"/>
      <c r="CF118" s="358"/>
      <c r="CG118" s="358"/>
      <c r="CH118" s="358"/>
      <c r="CI118" s="358"/>
      <c r="CJ118" s="358"/>
      <c r="CK118" s="358"/>
      <c r="CL118" s="358"/>
      <c r="CM118" s="358"/>
      <c r="CN118" s="358"/>
      <c r="CO118" s="358"/>
      <c r="CP118" s="358"/>
      <c r="CQ118" s="358"/>
      <c r="CR118" s="358"/>
      <c r="CS118" s="358"/>
      <c r="CT118" s="358"/>
      <c r="CU118" s="358"/>
      <c r="CV118" s="358"/>
      <c r="CW118" s="358"/>
      <c r="CX118" s="358"/>
      <c r="CY118" s="358"/>
      <c r="CZ118" s="358"/>
      <c r="DA118" s="358"/>
      <c r="DB118" s="358"/>
      <c r="DC118" s="358"/>
      <c r="DD118" s="358"/>
      <c r="DE118" s="358"/>
      <c r="DF118" s="358"/>
      <c r="DG118" s="358"/>
      <c r="DH118" s="358"/>
      <c r="DI118" s="358"/>
      <c r="DJ118" s="358"/>
      <c r="DK118" s="358"/>
      <c r="DL118" s="358"/>
      <c r="DM118" s="358"/>
      <c r="DN118" s="358"/>
      <c r="DO118" s="358"/>
      <c r="DP118" s="358"/>
      <c r="DQ118" s="358"/>
      <c r="DR118" s="358"/>
      <c r="DS118" s="358"/>
      <c r="DT118" s="358"/>
      <c r="DU118" s="358"/>
      <c r="DV118" s="358"/>
      <c r="DW118" s="358"/>
      <c r="DX118" s="358"/>
      <c r="DY118" s="358"/>
      <c r="DZ118" s="358"/>
      <c r="EA118" s="358"/>
      <c r="EB118" s="358"/>
      <c r="EC118" s="358"/>
      <c r="ED118" s="358"/>
      <c r="EE118" s="358"/>
      <c r="EF118" s="358"/>
      <c r="EG118" s="358"/>
      <c r="EH118" s="358"/>
      <c r="EI118" s="358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FD118" s="358"/>
      <c r="FE118" s="358"/>
      <c r="FF118" s="358"/>
      <c r="FG118" s="358"/>
      <c r="FH118" s="358"/>
      <c r="FI118" s="358"/>
      <c r="FJ118" s="358"/>
      <c r="FK118" s="358"/>
    </row>
    <row r="119" spans="1:167" ht="10.35" customHeight="1"/>
    <row r="120" spans="1:167" ht="10.35" customHeight="1"/>
    <row r="121" spans="1:167" ht="15" customHeight="1">
      <c r="H121" s="1" t="s">
        <v>551</v>
      </c>
      <c r="DM121" s="44" t="s">
        <v>89</v>
      </c>
      <c r="DN121" s="44"/>
      <c r="DO121" s="44"/>
      <c r="DP121" s="44"/>
      <c r="DQ121" s="44"/>
      <c r="DR121" s="347"/>
      <c r="DS121" s="347"/>
      <c r="DT121" s="347"/>
      <c r="DU121" s="347"/>
      <c r="DV121" s="347"/>
      <c r="DW121" s="347"/>
      <c r="DX121" s="347"/>
      <c r="DY121" s="347"/>
      <c r="DZ121" s="347"/>
      <c r="EA121" s="347"/>
      <c r="EB121" s="347"/>
      <c r="EC121" s="347"/>
      <c r="ED121" s="347"/>
      <c r="EE121" s="347"/>
      <c r="EF121" s="347"/>
      <c r="EG121" s="347"/>
      <c r="EH121" s="347"/>
      <c r="EI121" s="347"/>
      <c r="EJ121" s="347"/>
      <c r="EL121" s="1" t="s">
        <v>438</v>
      </c>
    </row>
    <row r="122" spans="1:167" ht="10.35" customHeight="1">
      <c r="H122" s="1" t="s">
        <v>552</v>
      </c>
      <c r="DM122" s="44"/>
      <c r="DN122" s="44"/>
      <c r="DO122" s="44"/>
      <c r="DP122" s="44"/>
      <c r="DQ122" s="44"/>
    </row>
    <row r="123" spans="1:167" ht="12.75" customHeight="1">
      <c r="J123" s="1" t="s">
        <v>86</v>
      </c>
      <c r="DM123" s="44" t="s">
        <v>92</v>
      </c>
      <c r="DN123" s="44"/>
      <c r="DO123" s="44"/>
      <c r="DP123" s="44"/>
      <c r="DQ123" s="44"/>
      <c r="DR123" s="347">
        <v>37</v>
      </c>
      <c r="DS123" s="347"/>
      <c r="DT123" s="347"/>
      <c r="DU123" s="347"/>
      <c r="DV123" s="347"/>
      <c r="DW123" s="347"/>
      <c r="DX123" s="347"/>
      <c r="DY123" s="347"/>
      <c r="DZ123" s="347"/>
      <c r="EA123" s="347"/>
      <c r="EB123" s="347"/>
      <c r="EC123" s="347"/>
      <c r="ED123" s="347"/>
      <c r="EE123" s="347"/>
      <c r="EF123" s="347"/>
      <c r="EG123" s="347"/>
      <c r="EH123" s="347"/>
      <c r="EI123" s="347"/>
      <c r="EJ123" s="347"/>
      <c r="EL123" s="1" t="s">
        <v>438</v>
      </c>
    </row>
    <row r="124" spans="1:167" ht="10.35" customHeight="1">
      <c r="J124" s="1" t="s">
        <v>91</v>
      </c>
      <c r="DM124" s="44" t="s">
        <v>93</v>
      </c>
      <c r="DN124" s="44"/>
      <c r="DO124" s="44"/>
      <c r="DP124" s="44"/>
      <c r="DQ124" s="44"/>
      <c r="DR124" s="357"/>
      <c r="DS124" s="357"/>
      <c r="DT124" s="357"/>
      <c r="DU124" s="357"/>
      <c r="DV124" s="357"/>
      <c r="DW124" s="357"/>
      <c r="DX124" s="357"/>
      <c r="DY124" s="357"/>
      <c r="DZ124" s="357"/>
      <c r="EA124" s="357"/>
      <c r="EB124" s="357"/>
      <c r="EC124" s="357"/>
      <c r="ED124" s="357"/>
      <c r="EE124" s="357"/>
      <c r="EF124" s="357"/>
      <c r="EG124" s="357"/>
      <c r="EH124" s="357"/>
      <c r="EI124" s="357"/>
      <c r="EJ124" s="357"/>
      <c r="EL124" s="1" t="s">
        <v>438</v>
      </c>
    </row>
    <row r="125" spans="1:167" ht="10.35" customHeight="1">
      <c r="J125" s="1" t="s">
        <v>439</v>
      </c>
    </row>
    <row r="126" spans="1:167" ht="10.35" customHeight="1">
      <c r="J126" s="1" t="s">
        <v>440</v>
      </c>
      <c r="DM126" s="44" t="s">
        <v>94</v>
      </c>
      <c r="DN126" s="44"/>
      <c r="DO126" s="44"/>
      <c r="DP126" s="44"/>
      <c r="DQ126" s="44"/>
      <c r="DR126" s="347"/>
      <c r="DS126" s="347"/>
      <c r="DT126" s="347"/>
      <c r="DU126" s="347"/>
      <c r="DV126" s="347"/>
      <c r="DW126" s="347"/>
      <c r="DX126" s="347"/>
      <c r="DY126" s="347"/>
      <c r="DZ126" s="347"/>
      <c r="EA126" s="347"/>
      <c r="EB126" s="347"/>
      <c r="EC126" s="347"/>
      <c r="ED126" s="347"/>
      <c r="EE126" s="347"/>
      <c r="EF126" s="347"/>
      <c r="EG126" s="347"/>
      <c r="EH126" s="347"/>
      <c r="EI126" s="347"/>
      <c r="EJ126" s="347"/>
      <c r="EL126" s="1" t="s">
        <v>438</v>
      </c>
    </row>
    <row r="127" spans="1:167" ht="10.35" customHeight="1">
      <c r="H127" s="1" t="s">
        <v>404</v>
      </c>
      <c r="DM127" s="44" t="s">
        <v>95</v>
      </c>
      <c r="DN127" s="44"/>
      <c r="DO127" s="44"/>
      <c r="DP127" s="44"/>
      <c r="DQ127" s="44"/>
      <c r="DR127" s="357"/>
      <c r="DS127" s="357"/>
      <c r="DT127" s="357"/>
      <c r="DU127" s="357"/>
      <c r="DV127" s="357"/>
      <c r="DW127" s="357"/>
      <c r="DX127" s="357"/>
      <c r="DY127" s="357"/>
      <c r="DZ127" s="357"/>
      <c r="EA127" s="357"/>
      <c r="EB127" s="357"/>
      <c r="EC127" s="357"/>
      <c r="ED127" s="357"/>
      <c r="EE127" s="357"/>
      <c r="EF127" s="357"/>
      <c r="EG127" s="357"/>
      <c r="EH127" s="357"/>
      <c r="EI127" s="357"/>
      <c r="EJ127" s="357"/>
      <c r="EL127" s="1" t="s">
        <v>438</v>
      </c>
    </row>
    <row r="128" spans="1:167" ht="10.35" customHeight="1">
      <c r="J128" s="1" t="s">
        <v>87</v>
      </c>
      <c r="DM128" s="44" t="s">
        <v>96</v>
      </c>
      <c r="DN128" s="44"/>
      <c r="DO128" s="44"/>
      <c r="DP128" s="44"/>
      <c r="DQ128" s="44"/>
      <c r="DR128" s="357"/>
      <c r="DS128" s="357"/>
      <c r="DT128" s="357"/>
      <c r="DU128" s="357"/>
      <c r="DV128" s="357"/>
      <c r="DW128" s="357"/>
      <c r="DX128" s="357"/>
      <c r="DY128" s="357"/>
      <c r="DZ128" s="357"/>
      <c r="EA128" s="357"/>
      <c r="EB128" s="357"/>
      <c r="EC128" s="357"/>
      <c r="ED128" s="357"/>
      <c r="EE128" s="357"/>
      <c r="EF128" s="357"/>
      <c r="EG128" s="357"/>
      <c r="EH128" s="357"/>
      <c r="EI128" s="357"/>
      <c r="EJ128" s="357"/>
      <c r="EL128" s="1" t="s">
        <v>438</v>
      </c>
    </row>
    <row r="129" spans="8:142" ht="10.35" customHeight="1">
      <c r="H129" s="1" t="s">
        <v>88</v>
      </c>
      <c r="DM129" s="44" t="s">
        <v>97</v>
      </c>
      <c r="DN129" s="44"/>
      <c r="DO129" s="44"/>
      <c r="DP129" s="44"/>
      <c r="DQ129" s="44"/>
      <c r="DR129" s="357"/>
      <c r="DS129" s="357"/>
      <c r="DT129" s="357"/>
      <c r="DU129" s="357"/>
      <c r="DV129" s="357"/>
      <c r="DW129" s="357"/>
      <c r="DX129" s="357"/>
      <c r="DY129" s="357"/>
      <c r="DZ129" s="357"/>
      <c r="EA129" s="357"/>
      <c r="EB129" s="357"/>
      <c r="EC129" s="357"/>
      <c r="ED129" s="357"/>
      <c r="EE129" s="357"/>
      <c r="EF129" s="357"/>
      <c r="EG129" s="357"/>
      <c r="EH129" s="357"/>
      <c r="EI129" s="357"/>
      <c r="EJ129" s="357"/>
      <c r="EL129" s="1" t="s">
        <v>438</v>
      </c>
    </row>
    <row r="130" spans="8:142" ht="10.35" customHeight="1"/>
    <row r="131" spans="8:142" ht="10.35" customHeight="1"/>
    <row r="132" spans="8:142" ht="10.35" customHeight="1"/>
    <row r="133" spans="8:142" ht="10.5" customHeight="1"/>
    <row r="134" spans="8:142" ht="10.5" customHeight="1"/>
    <row r="135" spans="8:142" ht="10.5" customHeight="1"/>
    <row r="136" spans="8:142" ht="9.9499999999999993" customHeight="1"/>
    <row r="137" spans="8:142" ht="10.5" customHeight="1"/>
    <row r="138" spans="8:142" ht="10.35" customHeight="1"/>
    <row r="139" spans="8:142" ht="10.35" customHeight="1"/>
    <row r="140" spans="8:142" ht="10.35" customHeight="1"/>
    <row r="141" spans="8:142" ht="10.5" customHeight="1"/>
    <row r="142" spans="8:142" ht="10.5" customHeight="1"/>
    <row r="143" spans="8:142" ht="9.9499999999999993" customHeight="1"/>
    <row r="144" spans="8:142" ht="10.5" customHeight="1"/>
    <row r="145" ht="10.35" customHeight="1"/>
    <row r="146" ht="10.35" customHeight="1"/>
    <row r="147" ht="10.35" customHeight="1"/>
    <row r="148" ht="10.35" customHeight="1"/>
    <row r="149" ht="10.35" customHeight="1"/>
    <row r="150" ht="10.35" customHeight="1"/>
    <row r="151" ht="10.35" customHeight="1"/>
    <row r="152" ht="10.35" customHeight="1"/>
    <row r="153" ht="10.5" customHeight="1"/>
    <row r="154" ht="10.5" customHeight="1"/>
    <row r="155" ht="10.5" customHeight="1"/>
    <row r="156" ht="10.5" customHeight="1"/>
    <row r="157" ht="9.9499999999999993" customHeight="1"/>
    <row r="158" ht="10.5" customHeight="1"/>
    <row r="159" ht="10.35" customHeight="1"/>
    <row r="160" ht="10.35" customHeight="1"/>
    <row r="161" spans="1:167" ht="10.35" customHeight="1"/>
    <row r="162" spans="1:167" s="70" customFormat="1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</row>
    <row r="163" spans="1:167" ht="10.5" customHeight="1"/>
    <row r="164" spans="1:167" ht="10.5" customHeight="1"/>
    <row r="165" spans="1:167" ht="9.9499999999999993" customHeight="1"/>
    <row r="166" spans="1:167" ht="10.5" customHeight="1"/>
    <row r="167" spans="1:167" ht="9.75" customHeight="1"/>
    <row r="168" spans="1:167" ht="10.35" customHeight="1"/>
    <row r="169" spans="1:167" ht="10.35" customHeight="1"/>
    <row r="170" spans="1:167" ht="10.35" customHeight="1"/>
    <row r="171" spans="1:167" ht="9.75" customHeight="1"/>
    <row r="172" spans="1:167" ht="10.35" customHeight="1"/>
    <row r="173" spans="1:167" ht="10.35" customHeight="1"/>
    <row r="174" spans="1:167" ht="10.35" customHeight="1"/>
    <row r="175" spans="1:167" ht="10.35" customHeight="1"/>
    <row r="176" spans="1:167" ht="10.35" customHeight="1"/>
    <row r="177" ht="10.35" customHeight="1"/>
    <row r="178" ht="10.35" customHeight="1"/>
    <row r="179" ht="10.35" customHeight="1"/>
    <row r="180" ht="10.35" customHeight="1"/>
    <row r="181" ht="10.35" customHeight="1"/>
    <row r="182" ht="10.35" customHeight="1"/>
    <row r="183" ht="10.35" customHeight="1"/>
    <row r="184" ht="10.35" customHeight="1"/>
    <row r="185" ht="10.35" customHeight="1"/>
    <row r="186" ht="10.35" customHeight="1"/>
    <row r="187" ht="10.35" customHeight="1"/>
    <row r="188" ht="10.35" customHeight="1"/>
    <row r="189" ht="10.35" customHeight="1"/>
    <row r="190" ht="10.35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0.5" customHeight="1"/>
    <row r="203" ht="10.5" customHeight="1"/>
    <row r="204" ht="10.5" customHeight="1"/>
    <row r="205" ht="10.5" customHeight="1"/>
    <row r="206" ht="6" customHeight="1"/>
    <row r="207" ht="22.5" customHeight="1"/>
    <row r="215" ht="11.25" customHeight="1"/>
    <row r="219" ht="3" customHeight="1"/>
  </sheetData>
  <mergeCells count="1094">
    <mergeCell ref="FB101:FK101"/>
    <mergeCell ref="CB101:CL101"/>
    <mergeCell ref="FB99:FK99"/>
    <mergeCell ref="CX96:DH96"/>
    <mergeCell ref="EH97:EQ97"/>
    <mergeCell ref="DI97:DW97"/>
    <mergeCell ref="ER99:FA99"/>
    <mergeCell ref="FB100:FK100"/>
    <mergeCell ref="FB98:FK98"/>
    <mergeCell ref="DX98:EG98"/>
    <mergeCell ref="ER96:FA96"/>
    <mergeCell ref="DX99:EG99"/>
    <mergeCell ref="DI98:DW98"/>
    <mergeCell ref="AU99:BE99"/>
    <mergeCell ref="BF100:BP100"/>
    <mergeCell ref="BQ100:CA100"/>
    <mergeCell ref="CB100:CL100"/>
    <mergeCell ref="B91:AB91"/>
    <mergeCell ref="B92:AB92"/>
    <mergeCell ref="ER98:FA98"/>
    <mergeCell ref="AU101:BE101"/>
    <mergeCell ref="ER100:FA100"/>
    <mergeCell ref="ER101:FA101"/>
    <mergeCell ref="EH101:EQ101"/>
    <mergeCell ref="BF101:BP101"/>
    <mergeCell ref="DX101:EG101"/>
    <mergeCell ref="DI101:DW101"/>
    <mergeCell ref="BQ101:CA101"/>
    <mergeCell ref="CX101:DH101"/>
    <mergeCell ref="ER95:FA95"/>
    <mergeCell ref="CM98:CW98"/>
    <mergeCell ref="DI95:DW95"/>
    <mergeCell ref="EH95:EQ95"/>
    <mergeCell ref="DX95:EG95"/>
    <mergeCell ref="BF93:BP93"/>
    <mergeCell ref="CM93:CW93"/>
    <mergeCell ref="DX94:EG94"/>
    <mergeCell ref="DI94:DW94"/>
    <mergeCell ref="BF94:BP94"/>
    <mergeCell ref="BQ97:CA97"/>
    <mergeCell ref="CM95:CW95"/>
    <mergeCell ref="CB97:CL97"/>
    <mergeCell ref="AC91:AJ91"/>
    <mergeCell ref="BQ96:CA96"/>
    <mergeCell ref="BQ94:CA94"/>
    <mergeCell ref="CB93:CL93"/>
    <mergeCell ref="CB95:CL95"/>
    <mergeCell ref="AC93:AJ93"/>
    <mergeCell ref="AK93:AT93"/>
    <mergeCell ref="FB94:FK94"/>
    <mergeCell ref="DX93:EG93"/>
    <mergeCell ref="BF99:BP99"/>
    <mergeCell ref="BQ99:CA99"/>
    <mergeCell ref="CB98:CL98"/>
    <mergeCell ref="CX97:DH97"/>
    <mergeCell ref="CX99:DH99"/>
    <mergeCell ref="BQ98:CA98"/>
    <mergeCell ref="B97:AB97"/>
    <mergeCell ref="FB95:FK95"/>
    <mergeCell ref="CM100:CW100"/>
    <mergeCell ref="CX100:DH100"/>
    <mergeCell ref="FB97:FK97"/>
    <mergeCell ref="ER97:FA97"/>
    <mergeCell ref="FB96:FK96"/>
    <mergeCell ref="CB89:CL89"/>
    <mergeCell ref="BQ88:CA88"/>
    <mergeCell ref="BQ89:CA89"/>
    <mergeCell ref="B99:AB99"/>
    <mergeCell ref="BF95:BP95"/>
    <mergeCell ref="BQ95:CA95"/>
    <mergeCell ref="B98:AB98"/>
    <mergeCell ref="AC98:AJ98"/>
    <mergeCell ref="AK98:AT98"/>
    <mergeCell ref="AU98:BE98"/>
    <mergeCell ref="AU90:BE90"/>
    <mergeCell ref="DI89:DW89"/>
    <mergeCell ref="FB90:FK90"/>
    <mergeCell ref="FB91:FK91"/>
    <mergeCell ref="ER89:FA89"/>
    <mergeCell ref="FB89:FK89"/>
    <mergeCell ref="AC92:AJ92"/>
    <mergeCell ref="BF92:BP92"/>
    <mergeCell ref="BF90:BP90"/>
    <mergeCell ref="FB81:FK81"/>
    <mergeCell ref="DI76:DW77"/>
    <mergeCell ref="ER76:FA77"/>
    <mergeCell ref="DX76:EG77"/>
    <mergeCell ref="FB76:FK77"/>
    <mergeCell ref="FB78:FK80"/>
    <mergeCell ref="FB86:FK86"/>
    <mergeCell ref="EH84:EQ84"/>
    <mergeCell ref="BQ86:CA86"/>
    <mergeCell ref="CM86:CW86"/>
    <mergeCell ref="DI85:DW85"/>
    <mergeCell ref="DX85:EG85"/>
    <mergeCell ref="FB84:FK84"/>
    <mergeCell ref="ER84:FA84"/>
    <mergeCell ref="FB85:FK85"/>
    <mergeCell ref="CX84:DH84"/>
    <mergeCell ref="CM83:CW83"/>
    <mergeCell ref="EH92:EQ92"/>
    <mergeCell ref="DX81:EG81"/>
    <mergeCell ref="DX83:EG83"/>
    <mergeCell ref="DX87:EG87"/>
    <mergeCell ref="CM82:CW82"/>
    <mergeCell ref="FB83:FK83"/>
    <mergeCell ref="CM92:CW92"/>
    <mergeCell ref="CB91:CL91"/>
    <mergeCell ref="CB92:CL92"/>
    <mergeCell ref="BQ92:CA92"/>
    <mergeCell ref="B82:AB82"/>
    <mergeCell ref="AC82:AJ82"/>
    <mergeCell ref="BF82:BP82"/>
    <mergeCell ref="ER86:FA86"/>
    <mergeCell ref="CM89:CW89"/>
    <mergeCell ref="DX89:EG89"/>
    <mergeCell ref="ER85:FA85"/>
    <mergeCell ref="CM84:CW84"/>
    <mergeCell ref="DI83:DW83"/>
    <mergeCell ref="CM85:CW85"/>
    <mergeCell ref="CX85:DH85"/>
    <mergeCell ref="EH87:EQ87"/>
    <mergeCell ref="DX86:EG86"/>
    <mergeCell ref="DI87:DW87"/>
    <mergeCell ref="EH86:EQ86"/>
    <mergeCell ref="CX87:DH87"/>
    <mergeCell ref="CX86:DH86"/>
    <mergeCell ref="B87:AB87"/>
    <mergeCell ref="AC87:AJ87"/>
    <mergeCell ref="B85:AB85"/>
    <mergeCell ref="AK87:AT87"/>
    <mergeCell ref="AC85:AJ85"/>
    <mergeCell ref="B86:AB86"/>
    <mergeCell ref="AU84:BE84"/>
    <mergeCell ref="AU87:BE87"/>
    <mergeCell ref="CM88:CW88"/>
    <mergeCell ref="CM87:CW87"/>
    <mergeCell ref="CB87:CL87"/>
    <mergeCell ref="BQ87:CA87"/>
    <mergeCell ref="CB88:CL88"/>
    <mergeCell ref="ER82:FA82"/>
    <mergeCell ref="AC84:AJ84"/>
    <mergeCell ref="FB93:FK93"/>
    <mergeCell ref="DX90:EG90"/>
    <mergeCell ref="BF87:BP87"/>
    <mergeCell ref="BQ83:CA83"/>
    <mergeCell ref="ER83:FA83"/>
    <mergeCell ref="AU88:BE88"/>
    <mergeCell ref="AK88:AT88"/>
    <mergeCell ref="AK86:AT86"/>
    <mergeCell ref="FB63:FK63"/>
    <mergeCell ref="FB57:FK58"/>
    <mergeCell ref="FB59:FK61"/>
    <mergeCell ref="FB62:FK62"/>
    <mergeCell ref="DX88:EG88"/>
    <mergeCell ref="EH83:EQ83"/>
    <mergeCell ref="EH88:EQ88"/>
    <mergeCell ref="ER78:FA80"/>
    <mergeCell ref="DX68:EG68"/>
    <mergeCell ref="EH73:EQ75"/>
    <mergeCell ref="EH57:EQ58"/>
    <mergeCell ref="DI63:DW63"/>
    <mergeCell ref="EH63:EQ63"/>
    <mergeCell ref="FB82:FK82"/>
    <mergeCell ref="ER81:FA81"/>
    <mergeCell ref="EH81:EQ81"/>
    <mergeCell ref="EH82:EQ82"/>
    <mergeCell ref="DX67:EG67"/>
    <mergeCell ref="DX69:EG72"/>
    <mergeCell ref="ER57:FA58"/>
    <mergeCell ref="ER87:FA87"/>
    <mergeCell ref="ER73:FA75"/>
    <mergeCell ref="DI73:DW75"/>
    <mergeCell ref="EH78:EQ80"/>
    <mergeCell ref="DX82:EG82"/>
    <mergeCell ref="DI82:DW82"/>
    <mergeCell ref="CX78:DH80"/>
    <mergeCell ref="EH85:EQ85"/>
    <mergeCell ref="DI84:DW84"/>
    <mergeCell ref="DX84:EG84"/>
    <mergeCell ref="DX78:EG80"/>
    <mergeCell ref="DI78:DW80"/>
    <mergeCell ref="BQ76:CA77"/>
    <mergeCell ref="CB69:CL72"/>
    <mergeCell ref="CB68:CL68"/>
    <mergeCell ref="BQ81:CA81"/>
    <mergeCell ref="CB84:CL84"/>
    <mergeCell ref="CB81:CL81"/>
    <mergeCell ref="CB85:CL85"/>
    <mergeCell ref="CB78:CL80"/>
    <mergeCell ref="CB83:CL83"/>
    <mergeCell ref="CX81:DH81"/>
    <mergeCell ref="CM78:CW80"/>
    <mergeCell ref="B77:AB77"/>
    <mergeCell ref="AK76:AT77"/>
    <mergeCell ref="A74:AB74"/>
    <mergeCell ref="AC69:AJ72"/>
    <mergeCell ref="B76:AB76"/>
    <mergeCell ref="B70:AB70"/>
    <mergeCell ref="B75:AB75"/>
    <mergeCell ref="AC68:AJ68"/>
    <mergeCell ref="AK78:AT80"/>
    <mergeCell ref="AK67:AT67"/>
    <mergeCell ref="CX66:DH66"/>
    <mergeCell ref="DX65:EG65"/>
    <mergeCell ref="BF78:BP80"/>
    <mergeCell ref="CX68:DH68"/>
    <mergeCell ref="CX69:DH72"/>
    <mergeCell ref="BF69:BP72"/>
    <mergeCell ref="CX73:DH75"/>
    <mergeCell ref="AU73:BE75"/>
    <mergeCell ref="BQ73:CA75"/>
    <mergeCell ref="CB73:CL75"/>
    <mergeCell ref="CM68:CW68"/>
    <mergeCell ref="AU78:BE80"/>
    <mergeCell ref="B80:AB80"/>
    <mergeCell ref="A79:AB79"/>
    <mergeCell ref="AC76:AJ77"/>
    <mergeCell ref="A78:AB78"/>
    <mergeCell ref="AC78:AJ80"/>
    <mergeCell ref="DI66:DW66"/>
    <mergeCell ref="DX66:EG66"/>
    <mergeCell ref="DI67:DW67"/>
    <mergeCell ref="AK84:AT84"/>
    <mergeCell ref="AC86:AJ86"/>
    <mergeCell ref="AU83:BE83"/>
    <mergeCell ref="AU82:BE82"/>
    <mergeCell ref="AU81:BE81"/>
    <mergeCell ref="AU68:BE68"/>
    <mergeCell ref="BF68:BP68"/>
    <mergeCell ref="EH76:EQ77"/>
    <mergeCell ref="CX82:DH82"/>
    <mergeCell ref="CM81:CW81"/>
    <mergeCell ref="CX65:DH65"/>
    <mergeCell ref="CM65:CW65"/>
    <mergeCell ref="AU65:BE65"/>
    <mergeCell ref="CM67:CW67"/>
    <mergeCell ref="CM66:CW66"/>
    <mergeCell ref="CB66:CL66"/>
    <mergeCell ref="CM69:CW72"/>
    <mergeCell ref="CM73:CW75"/>
    <mergeCell ref="AK81:AT81"/>
    <mergeCell ref="AU76:BE77"/>
    <mergeCell ref="CM76:CW77"/>
    <mergeCell ref="BQ82:CA82"/>
    <mergeCell ref="DI65:DW65"/>
    <mergeCell ref="BQ68:CA68"/>
    <mergeCell ref="AU67:BE67"/>
    <mergeCell ref="AK73:AT75"/>
    <mergeCell ref="AK66:AT66"/>
    <mergeCell ref="EH69:EQ72"/>
    <mergeCell ref="EH66:EQ66"/>
    <mergeCell ref="EH67:EQ67"/>
    <mergeCell ref="BF86:BP86"/>
    <mergeCell ref="DI86:DW86"/>
    <mergeCell ref="B47:AB47"/>
    <mergeCell ref="AC47:AJ47"/>
    <mergeCell ref="AK47:AT47"/>
    <mergeCell ref="AU69:BE72"/>
    <mergeCell ref="AK69:AT72"/>
    <mergeCell ref="B69:AB69"/>
    <mergeCell ref="B72:AB72"/>
    <mergeCell ref="AC81:AJ81"/>
    <mergeCell ref="A60:AB60"/>
    <mergeCell ref="AK83:AT83"/>
    <mergeCell ref="CX76:DH77"/>
    <mergeCell ref="CX62:DH62"/>
    <mergeCell ref="AK52:AT54"/>
    <mergeCell ref="BF52:BP54"/>
    <mergeCell ref="CM52:CW54"/>
    <mergeCell ref="AK68:AT68"/>
    <mergeCell ref="CX67:DH67"/>
    <mergeCell ref="CX57:DH58"/>
    <mergeCell ref="CX56:DH56"/>
    <mergeCell ref="CX59:DH61"/>
    <mergeCell ref="BQ66:CA66"/>
    <mergeCell ref="BF67:BP67"/>
    <mergeCell ref="AK49:AT51"/>
    <mergeCell ref="A73:AB73"/>
    <mergeCell ref="AU52:BE54"/>
    <mergeCell ref="AC66:AJ66"/>
    <mergeCell ref="AC67:AJ67"/>
    <mergeCell ref="B67:AB67"/>
    <mergeCell ref="AU63:BE63"/>
    <mergeCell ref="AK63:AT63"/>
    <mergeCell ref="AK57:AT58"/>
    <mergeCell ref="AK59:AT61"/>
    <mergeCell ref="AC52:AJ54"/>
    <mergeCell ref="AC63:AJ63"/>
    <mergeCell ref="AK55:AT55"/>
    <mergeCell ref="AC65:AJ65"/>
    <mergeCell ref="CB62:CL62"/>
    <mergeCell ref="CB59:CL61"/>
    <mergeCell ref="CB67:CL67"/>
    <mergeCell ref="BQ59:CA61"/>
    <mergeCell ref="BQ67:CA67"/>
    <mergeCell ref="BQ90:CA90"/>
    <mergeCell ref="AC90:AJ90"/>
    <mergeCell ref="AC59:AJ61"/>
    <mergeCell ref="B61:AB61"/>
    <mergeCell ref="B68:AB68"/>
    <mergeCell ref="B64:AB64"/>
    <mergeCell ref="B66:AB66"/>
    <mergeCell ref="B71:AB71"/>
    <mergeCell ref="B83:AB83"/>
    <mergeCell ref="AC83:AJ83"/>
    <mergeCell ref="AC73:AJ75"/>
    <mergeCell ref="AK90:AT90"/>
    <mergeCell ref="AC64:AJ64"/>
    <mergeCell ref="B90:AB90"/>
    <mergeCell ref="BF85:BP85"/>
    <mergeCell ref="AK85:AT85"/>
    <mergeCell ref="AK82:AT82"/>
    <mergeCell ref="AU85:BE85"/>
    <mergeCell ref="BF84:BP84"/>
    <mergeCell ref="BF59:BP61"/>
    <mergeCell ref="BF66:BP66"/>
    <mergeCell ref="B81:AB81"/>
    <mergeCell ref="B84:AB84"/>
    <mergeCell ref="AU48:BE48"/>
    <mergeCell ref="CB48:CL48"/>
    <mergeCell ref="BF55:BP55"/>
    <mergeCell ref="CB55:CL55"/>
    <mergeCell ref="AC48:AJ48"/>
    <mergeCell ref="AK48:AT48"/>
    <mergeCell ref="AU86:BE86"/>
    <mergeCell ref="B48:AB48"/>
    <mergeCell ref="B89:AB89"/>
    <mergeCell ref="AC89:AJ89"/>
    <mergeCell ref="AK89:AT89"/>
    <mergeCell ref="B88:AB88"/>
    <mergeCell ref="AC88:AJ88"/>
    <mergeCell ref="A59:AB59"/>
    <mergeCell ref="B58:AB58"/>
    <mergeCell ref="B57:AB57"/>
    <mergeCell ref="BQ85:CA85"/>
    <mergeCell ref="BQ78:CA80"/>
    <mergeCell ref="BQ84:CA84"/>
    <mergeCell ref="AU89:BE89"/>
    <mergeCell ref="AK65:AT65"/>
    <mergeCell ref="B65:AB65"/>
    <mergeCell ref="B62:AB62"/>
    <mergeCell ref="AC62:AJ62"/>
    <mergeCell ref="AU66:BE66"/>
    <mergeCell ref="BF73:BP75"/>
    <mergeCell ref="BF81:BP81"/>
    <mergeCell ref="BF65:BP65"/>
    <mergeCell ref="AK62:AT62"/>
    <mergeCell ref="AU62:BE62"/>
    <mergeCell ref="BF76:BP77"/>
    <mergeCell ref="A52:AB52"/>
    <mergeCell ref="AC57:AJ58"/>
    <mergeCell ref="AC56:AJ56"/>
    <mergeCell ref="AU57:BE58"/>
    <mergeCell ref="AK56:AT56"/>
    <mergeCell ref="CM47:CW47"/>
    <mergeCell ref="AC45:AJ45"/>
    <mergeCell ref="CM46:CW46"/>
    <mergeCell ref="AU59:BE61"/>
    <mergeCell ref="AU64:BE64"/>
    <mergeCell ref="B51:AB51"/>
    <mergeCell ref="AC49:AJ51"/>
    <mergeCell ref="B49:AB49"/>
    <mergeCell ref="B50:AB50"/>
    <mergeCell ref="A53:AB53"/>
    <mergeCell ref="B54:AB54"/>
    <mergeCell ref="AC55:AJ55"/>
    <mergeCell ref="B55:AB55"/>
    <mergeCell ref="BQ63:CA63"/>
    <mergeCell ref="CB57:CL58"/>
    <mergeCell ref="AU55:BE55"/>
    <mergeCell ref="BQ52:CA54"/>
    <mergeCell ref="B63:AB63"/>
    <mergeCell ref="BQ55:CA55"/>
    <mergeCell ref="BF62:BP62"/>
    <mergeCell ref="AK64:AT64"/>
    <mergeCell ref="B46:AB46"/>
    <mergeCell ref="AC46:AJ46"/>
    <mergeCell ref="B56:AB56"/>
    <mergeCell ref="CM56:CW56"/>
    <mergeCell ref="CB63:CL63"/>
    <mergeCell ref="BF48:BP48"/>
    <mergeCell ref="AU56:BE56"/>
    <mergeCell ref="BF40:BP40"/>
    <mergeCell ref="BF42:BP42"/>
    <mergeCell ref="FB40:FK40"/>
    <mergeCell ref="BQ43:CA43"/>
    <mergeCell ref="BQ42:CA42"/>
    <mergeCell ref="CM43:CW43"/>
    <mergeCell ref="DI41:DW41"/>
    <mergeCell ref="CX42:DH42"/>
    <mergeCell ref="FB46:FK46"/>
    <mergeCell ref="DX46:EG46"/>
    <mergeCell ref="EH46:EQ46"/>
    <mergeCell ref="DX44:EG44"/>
    <mergeCell ref="ER45:FA45"/>
    <mergeCell ref="FB45:FK45"/>
    <mergeCell ref="FB44:FK44"/>
    <mergeCell ref="ER46:FA46"/>
    <mergeCell ref="CB45:CL45"/>
    <mergeCell ref="ER44:FA44"/>
    <mergeCell ref="EH40:EQ40"/>
    <mergeCell ref="CB44:CL44"/>
    <mergeCell ref="CM44:CW44"/>
    <mergeCell ref="CM45:CW45"/>
    <mergeCell ref="BF44:BP44"/>
    <mergeCell ref="BF41:BP41"/>
    <mergeCell ref="AU43:BE43"/>
    <mergeCell ref="B43:AB43"/>
    <mergeCell ref="AC44:AJ44"/>
    <mergeCell ref="EH45:EQ45"/>
    <mergeCell ref="BF46:BP46"/>
    <mergeCell ref="CB46:CL46"/>
    <mergeCell ref="BQ44:CA44"/>
    <mergeCell ref="BQ45:CA45"/>
    <mergeCell ref="DX45:EG45"/>
    <mergeCell ref="AC42:AJ42"/>
    <mergeCell ref="AK42:AT42"/>
    <mergeCell ref="AU42:BE42"/>
    <mergeCell ref="AC43:AJ43"/>
    <mergeCell ref="B44:AB44"/>
    <mergeCell ref="B45:AB45"/>
    <mergeCell ref="AK43:AT43"/>
    <mergeCell ref="AU44:BE44"/>
    <mergeCell ref="DI42:DW42"/>
    <mergeCell ref="CB42:CL42"/>
    <mergeCell ref="EH42:EQ42"/>
    <mergeCell ref="CX43:DH43"/>
    <mergeCell ref="B42:AB42"/>
    <mergeCell ref="BQ46:CA46"/>
    <mergeCell ref="BF45:BP45"/>
    <mergeCell ref="AU45:BE45"/>
    <mergeCell ref="AK45:AT45"/>
    <mergeCell ref="AK46:AT46"/>
    <mergeCell ref="AU46:BE46"/>
    <mergeCell ref="BF43:BP43"/>
    <mergeCell ref="A27:AB27"/>
    <mergeCell ref="B32:AB32"/>
    <mergeCell ref="AU32:BE32"/>
    <mergeCell ref="AK27:AT29"/>
    <mergeCell ref="AU31:BE31"/>
    <mergeCell ref="B30:AB30"/>
    <mergeCell ref="AC27:AJ29"/>
    <mergeCell ref="AC31:AJ31"/>
    <mergeCell ref="AC30:AJ30"/>
    <mergeCell ref="A28:AB28"/>
    <mergeCell ref="B31:AB31"/>
    <mergeCell ref="B29:AB29"/>
    <mergeCell ref="CB30:CL30"/>
    <mergeCell ref="B37:AB37"/>
    <mergeCell ref="AC37:AJ37"/>
    <mergeCell ref="CB37:CL37"/>
    <mergeCell ref="CB35:CL35"/>
    <mergeCell ref="AU37:BE37"/>
    <mergeCell ref="BF37:BP37"/>
    <mergeCell ref="BQ37:CA37"/>
    <mergeCell ref="BQ36:CA36"/>
    <mergeCell ref="AC38:AJ38"/>
    <mergeCell ref="DX41:EG41"/>
    <mergeCell ref="CM41:CW41"/>
    <mergeCell ref="CX33:DH33"/>
    <mergeCell ref="AU40:BE40"/>
    <mergeCell ref="DX40:EG40"/>
    <mergeCell ref="CX40:DH40"/>
    <mergeCell ref="DI40:DW40"/>
    <mergeCell ref="CX41:DH41"/>
    <mergeCell ref="AU34:BE34"/>
    <mergeCell ref="AK34:AT34"/>
    <mergeCell ref="CM40:CW40"/>
    <mergeCell ref="AK40:AT40"/>
    <mergeCell ref="BQ34:CA34"/>
    <mergeCell ref="CB34:CL34"/>
    <mergeCell ref="B39:AB39"/>
    <mergeCell ref="AC41:AJ41"/>
    <mergeCell ref="AK41:AT41"/>
    <mergeCell ref="AK39:AT39"/>
    <mergeCell ref="B41:AB41"/>
    <mergeCell ref="AC39:AJ39"/>
    <mergeCell ref="AC40:AJ40"/>
    <mergeCell ref="B40:AB40"/>
    <mergeCell ref="B38:AB38"/>
    <mergeCell ref="CX35:DH35"/>
    <mergeCell ref="DI36:DW36"/>
    <mergeCell ref="BQ39:CA39"/>
    <mergeCell ref="BQ41:CA41"/>
    <mergeCell ref="BQ40:CA40"/>
    <mergeCell ref="CM38:CW38"/>
    <mergeCell ref="BF39:BP39"/>
    <mergeCell ref="AU41:BE41"/>
    <mergeCell ref="EH36:EQ36"/>
    <mergeCell ref="BF35:BP35"/>
    <mergeCell ref="B36:AB36"/>
    <mergeCell ref="AC36:AJ36"/>
    <mergeCell ref="AK36:AT36"/>
    <mergeCell ref="AU36:BE36"/>
    <mergeCell ref="BF36:BP36"/>
    <mergeCell ref="AC34:AJ34"/>
    <mergeCell ref="AC32:AJ32"/>
    <mergeCell ref="ER32:FA32"/>
    <mergeCell ref="CX34:DH34"/>
    <mergeCell ref="CX36:DH36"/>
    <mergeCell ref="DX34:EG34"/>
    <mergeCell ref="DI35:DW35"/>
    <mergeCell ref="DX35:EG35"/>
    <mergeCell ref="DX33:EG33"/>
    <mergeCell ref="DI33:DW33"/>
    <mergeCell ref="CM33:CW33"/>
    <mergeCell ref="CB32:CL32"/>
    <mergeCell ref="BF33:BP33"/>
    <mergeCell ref="B33:AB33"/>
    <mergeCell ref="BQ32:CA32"/>
    <mergeCell ref="AC35:AJ35"/>
    <mergeCell ref="BF34:BP34"/>
    <mergeCell ref="B35:AB35"/>
    <mergeCell ref="B34:AB34"/>
    <mergeCell ref="BQ33:CA33"/>
    <mergeCell ref="CX32:DH32"/>
    <mergeCell ref="AC33:AJ33"/>
    <mergeCell ref="AK35:AT35"/>
    <mergeCell ref="AU35:BE35"/>
    <mergeCell ref="CM35:CW35"/>
    <mergeCell ref="AC25:AJ26"/>
    <mergeCell ref="AK25:AT26"/>
    <mergeCell ref="BF38:BP38"/>
    <mergeCell ref="BQ35:CA35"/>
    <mergeCell ref="AK32:AT32"/>
    <mergeCell ref="AK37:AT37"/>
    <mergeCell ref="AK33:AT33"/>
    <mergeCell ref="AU33:BE33"/>
    <mergeCell ref="BQ38:CA38"/>
    <mergeCell ref="AK31:AT31"/>
    <mergeCell ref="CX13:DH13"/>
    <mergeCell ref="CM15:CW15"/>
    <mergeCell ref="BF18:BP18"/>
    <mergeCell ref="CM21:CW21"/>
    <mergeCell ref="AU20:BE20"/>
    <mergeCell ref="AU18:BE18"/>
    <mergeCell ref="BF32:BP32"/>
    <mergeCell ref="AK30:AT30"/>
    <mergeCell ref="AU30:BE30"/>
    <mergeCell ref="BQ23:CA23"/>
    <mergeCell ref="AK38:AT38"/>
    <mergeCell ref="AU27:BE29"/>
    <mergeCell ref="BQ27:CA29"/>
    <mergeCell ref="BF24:BP24"/>
    <mergeCell ref="BF31:BP31"/>
    <mergeCell ref="BF30:BP30"/>
    <mergeCell ref="CM24:CW24"/>
    <mergeCell ref="CX25:DH26"/>
    <mergeCell ref="BF16:BP16"/>
    <mergeCell ref="BQ15:CA15"/>
    <mergeCell ref="BQ16:CA16"/>
    <mergeCell ref="BF15:BP15"/>
    <mergeCell ref="DI25:DW26"/>
    <mergeCell ref="BQ21:CA21"/>
    <mergeCell ref="BQ22:CA22"/>
    <mergeCell ref="BQ31:CA31"/>
    <mergeCell ref="CM31:CW31"/>
    <mergeCell ref="CB31:CL31"/>
    <mergeCell ref="CM30:CW30"/>
    <mergeCell ref="B25:AB25"/>
    <mergeCell ref="A24:AB24"/>
    <mergeCell ref="BF23:BP23"/>
    <mergeCell ref="AK24:AT24"/>
    <mergeCell ref="AU25:BE26"/>
    <mergeCell ref="B26:AB26"/>
    <mergeCell ref="A6:AB23"/>
    <mergeCell ref="AC6:AJ23"/>
    <mergeCell ref="AU10:BE10"/>
    <mergeCell ref="AC24:AJ24"/>
    <mergeCell ref="BF22:BP22"/>
    <mergeCell ref="BF21:BP21"/>
    <mergeCell ref="AU23:BE23"/>
    <mergeCell ref="AU21:BE21"/>
    <mergeCell ref="AU22:BE22"/>
    <mergeCell ref="CX27:DH29"/>
    <mergeCell ref="BQ25:CA26"/>
    <mergeCell ref="AU24:BE24"/>
    <mergeCell ref="BF25:BP26"/>
    <mergeCell ref="BQ24:CA24"/>
    <mergeCell ref="BQ18:CA18"/>
    <mergeCell ref="AU17:BE17"/>
    <mergeCell ref="BF17:BP17"/>
    <mergeCell ref="BF13:BP13"/>
    <mergeCell ref="BQ13:CA13"/>
    <mergeCell ref="DX15:EG15"/>
    <mergeCell ref="CM6:DH8"/>
    <mergeCell ref="BQ19:CA19"/>
    <mergeCell ref="BQ17:CA17"/>
    <mergeCell ref="CX9:DH9"/>
    <mergeCell ref="CX10:DH10"/>
    <mergeCell ref="BQ10:CA10"/>
    <mergeCell ref="BQ14:CA14"/>
    <mergeCell ref="CM18:CW18"/>
    <mergeCell ref="CM17:CW17"/>
    <mergeCell ref="CM16:CW16"/>
    <mergeCell ref="BF10:BP10"/>
    <mergeCell ref="AU16:BE16"/>
    <mergeCell ref="BF19:BP19"/>
    <mergeCell ref="BF14:BP14"/>
    <mergeCell ref="BF12:BP12"/>
    <mergeCell ref="AU19:BE19"/>
    <mergeCell ref="AU14:BE14"/>
    <mergeCell ref="AU13:BE13"/>
    <mergeCell ref="CM14:CW14"/>
    <mergeCell ref="BQ11:CA11"/>
    <mergeCell ref="A2:FK2"/>
    <mergeCell ref="FB10:FK10"/>
    <mergeCell ref="ER10:FA10"/>
    <mergeCell ref="EH13:EQ13"/>
    <mergeCell ref="EH12:EQ12"/>
    <mergeCell ref="ER12:FA12"/>
    <mergeCell ref="CM10:CW10"/>
    <mergeCell ref="CM12:CW12"/>
    <mergeCell ref="CM13:CW13"/>
    <mergeCell ref="FB12:FK12"/>
    <mergeCell ref="DI17:DW17"/>
    <mergeCell ref="DX16:EG16"/>
    <mergeCell ref="DX14:EG14"/>
    <mergeCell ref="DI14:DW14"/>
    <mergeCell ref="CX16:DH16"/>
    <mergeCell ref="DI15:DW15"/>
    <mergeCell ref="DI12:DW12"/>
    <mergeCell ref="FB11:FK11"/>
    <mergeCell ref="DX17:EG17"/>
    <mergeCell ref="AU15:BE15"/>
    <mergeCell ref="ER9:FA9"/>
    <mergeCell ref="CX11:DH11"/>
    <mergeCell ref="DI6:DW8"/>
    <mergeCell ref="BQ9:CA9"/>
    <mergeCell ref="BV7:BX7"/>
    <mergeCell ref="CM11:CW11"/>
    <mergeCell ref="EH9:EQ9"/>
    <mergeCell ref="CM9:CW9"/>
    <mergeCell ref="DI10:DW10"/>
    <mergeCell ref="AU6:CA6"/>
    <mergeCell ref="DX13:EG13"/>
    <mergeCell ref="FB13:FK13"/>
    <mergeCell ref="AK6:AT23"/>
    <mergeCell ref="FB19:FK19"/>
    <mergeCell ref="EH14:EQ14"/>
    <mergeCell ref="ER18:FA18"/>
    <mergeCell ref="ER14:FA14"/>
    <mergeCell ref="EH16:EQ16"/>
    <mergeCell ref="ER15:FA15"/>
    <mergeCell ref="FB14:FK14"/>
    <mergeCell ref="CX14:DH14"/>
    <mergeCell ref="FB15:FK15"/>
    <mergeCell ref="AU9:BE9"/>
    <mergeCell ref="EH10:EQ10"/>
    <mergeCell ref="DX6:FK8"/>
    <mergeCell ref="FB9:FK9"/>
    <mergeCell ref="DX9:EG9"/>
    <mergeCell ref="DX11:EG11"/>
    <mergeCell ref="DX10:EG10"/>
    <mergeCell ref="DR11:DT11"/>
    <mergeCell ref="DR9:DT9"/>
    <mergeCell ref="BE7:BG7"/>
    <mergeCell ref="BF9:BP9"/>
    <mergeCell ref="CX12:DH12"/>
    <mergeCell ref="CX18:DH18"/>
    <mergeCell ref="DI13:DW13"/>
    <mergeCell ref="DX12:EG12"/>
    <mergeCell ref="DX19:EG19"/>
    <mergeCell ref="CM19:CW19"/>
    <mergeCell ref="CX19:DH19"/>
    <mergeCell ref="CX15:DH15"/>
    <mergeCell ref="AU11:BE11"/>
    <mergeCell ref="AU12:BE12"/>
    <mergeCell ref="DX21:EG21"/>
    <mergeCell ref="CX31:DH31"/>
    <mergeCell ref="DI31:DW31"/>
    <mergeCell ref="DI32:DW32"/>
    <mergeCell ref="DI34:DW34"/>
    <mergeCell ref="CB27:CL29"/>
    <mergeCell ref="CM27:CW29"/>
    <mergeCell ref="CM32:CW32"/>
    <mergeCell ref="CB33:CL33"/>
    <mergeCell ref="CM34:CW34"/>
    <mergeCell ref="BQ30:CA30"/>
    <mergeCell ref="BF20:BP20"/>
    <mergeCell ref="CX21:DH21"/>
    <mergeCell ref="CX24:DH24"/>
    <mergeCell ref="DI27:DW29"/>
    <mergeCell ref="CX30:DH30"/>
    <mergeCell ref="DI30:DW30"/>
    <mergeCell ref="CB25:CL26"/>
    <mergeCell ref="CX22:DH22"/>
    <mergeCell ref="CM25:CW26"/>
    <mergeCell ref="CX20:DH20"/>
    <mergeCell ref="BQ20:CA20"/>
    <mergeCell ref="BF27:BP29"/>
    <mergeCell ref="CM22:CW22"/>
    <mergeCell ref="CM23:CW23"/>
    <mergeCell ref="CX23:DH23"/>
    <mergeCell ref="CM20:CW20"/>
    <mergeCell ref="CB6:CL23"/>
    <mergeCell ref="CB24:CL24"/>
    <mergeCell ref="DI18:DW18"/>
    <mergeCell ref="CX17:DH17"/>
    <mergeCell ref="BQ12:CA12"/>
    <mergeCell ref="BF11:BP11"/>
    <mergeCell ref="DX37:EG37"/>
    <mergeCell ref="EH22:EQ22"/>
    <mergeCell ref="DX23:EG23"/>
    <mergeCell ref="EH23:EQ23"/>
    <mergeCell ref="CM39:CW39"/>
    <mergeCell ref="ER88:FA88"/>
    <mergeCell ref="CX89:DH89"/>
    <mergeCell ref="CB90:CL90"/>
    <mergeCell ref="CX90:DH90"/>
    <mergeCell ref="DI88:DW88"/>
    <mergeCell ref="EH90:EQ90"/>
    <mergeCell ref="ER90:FA90"/>
    <mergeCell ref="EH89:EQ89"/>
    <mergeCell ref="DI90:DW90"/>
    <mergeCell ref="DI43:DW43"/>
    <mergeCell ref="CM42:CW42"/>
    <mergeCell ref="DI39:DW39"/>
    <mergeCell ref="CX39:DH39"/>
    <mergeCell ref="DI38:DW38"/>
    <mergeCell ref="CB39:CL39"/>
    <mergeCell ref="CB41:CL41"/>
    <mergeCell ref="CB38:CL38"/>
    <mergeCell ref="CX37:DH37"/>
    <mergeCell ref="EH47:EQ47"/>
    <mergeCell ref="ER64:FA64"/>
    <mergeCell ref="EH55:EQ55"/>
    <mergeCell ref="CB36:CL36"/>
    <mergeCell ref="CM36:CW36"/>
    <mergeCell ref="CM37:CW37"/>
    <mergeCell ref="CX38:DH38"/>
    <mergeCell ref="CB40:CL40"/>
    <mergeCell ref="ER34:FA34"/>
    <mergeCell ref="FB102:FK106"/>
    <mergeCell ref="CM96:CW96"/>
    <mergeCell ref="CB96:CL96"/>
    <mergeCell ref="CM94:CW94"/>
    <mergeCell ref="ER94:FA94"/>
    <mergeCell ref="EH94:EQ94"/>
    <mergeCell ref="CX95:DH95"/>
    <mergeCell ref="CX94:DH94"/>
    <mergeCell ref="CX98:DH98"/>
    <mergeCell ref="CM99:CW99"/>
    <mergeCell ref="AU39:BE39"/>
    <mergeCell ref="AK44:AT44"/>
    <mergeCell ref="AU38:BE38"/>
    <mergeCell ref="DX92:EG92"/>
    <mergeCell ref="EH93:EQ93"/>
    <mergeCell ref="CM90:CW90"/>
    <mergeCell ref="CX93:DH93"/>
    <mergeCell ref="CX91:DH91"/>
    <mergeCell ref="DX91:EG91"/>
    <mergeCell ref="DI92:DW92"/>
    <mergeCell ref="FB87:FK87"/>
    <mergeCell ref="FB88:FK88"/>
    <mergeCell ref="ER91:FA91"/>
    <mergeCell ref="FB92:FK92"/>
    <mergeCell ref="AU49:BE51"/>
    <mergeCell ref="CX52:DH54"/>
    <mergeCell ref="AU92:BE92"/>
    <mergeCell ref="AU91:BE91"/>
    <mergeCell ref="AK91:AT91"/>
    <mergeCell ref="AK92:AT92"/>
    <mergeCell ref="BF91:BP91"/>
    <mergeCell ref="BQ91:CA91"/>
    <mergeCell ref="CB102:CL106"/>
    <mergeCell ref="BQ113:CA114"/>
    <mergeCell ref="ER92:FA92"/>
    <mergeCell ref="ER93:FA93"/>
    <mergeCell ref="EH91:EQ91"/>
    <mergeCell ref="DI93:DW93"/>
    <mergeCell ref="CB94:CL94"/>
    <mergeCell ref="CX92:DH92"/>
    <mergeCell ref="CM97:CW97"/>
    <mergeCell ref="CM115:CW116"/>
    <mergeCell ref="DX113:EG114"/>
    <mergeCell ref="DX115:EG116"/>
    <mergeCell ref="CX115:DH116"/>
    <mergeCell ref="BQ115:CA116"/>
    <mergeCell ref="CB115:CL116"/>
    <mergeCell ref="CB107:CL112"/>
    <mergeCell ref="CB113:CL114"/>
    <mergeCell ref="CM102:CW106"/>
    <mergeCell ref="CX102:DH106"/>
    <mergeCell ref="CX107:DH112"/>
    <mergeCell ref="CM113:CW114"/>
    <mergeCell ref="DI99:DW99"/>
    <mergeCell ref="DX97:EG97"/>
    <mergeCell ref="DI96:DW96"/>
    <mergeCell ref="EH96:EQ96"/>
    <mergeCell ref="EH99:EQ99"/>
    <mergeCell ref="DX107:EG112"/>
    <mergeCell ref="DX96:EG96"/>
    <mergeCell ref="EH98:EQ98"/>
    <mergeCell ref="ER102:FA106"/>
    <mergeCell ref="CM91:CW91"/>
    <mergeCell ref="DI91:DW91"/>
    <mergeCell ref="ER113:FA114"/>
    <mergeCell ref="BF113:BP114"/>
    <mergeCell ref="B114:AB114"/>
    <mergeCell ref="BQ93:CA93"/>
    <mergeCell ref="CB99:CL99"/>
    <mergeCell ref="DI100:DW100"/>
    <mergeCell ref="EH100:EQ100"/>
    <mergeCell ref="DX100:EG100"/>
    <mergeCell ref="FB115:FK116"/>
    <mergeCell ref="ER115:FA116"/>
    <mergeCell ref="FB107:FK112"/>
    <mergeCell ref="CM107:CW112"/>
    <mergeCell ref="ER107:FA112"/>
    <mergeCell ref="EH107:EQ112"/>
    <mergeCell ref="DI107:DW112"/>
    <mergeCell ref="FB113:FK114"/>
    <mergeCell ref="DI113:DW114"/>
    <mergeCell ref="DI115:DW116"/>
    <mergeCell ref="AK95:AT95"/>
    <mergeCell ref="AU95:BE95"/>
    <mergeCell ref="AK96:AT96"/>
    <mergeCell ref="AC95:AJ95"/>
    <mergeCell ref="B94:AB94"/>
    <mergeCell ref="AC94:AJ94"/>
    <mergeCell ref="AK94:AT94"/>
    <mergeCell ref="AU94:BE94"/>
    <mergeCell ref="AU93:BE93"/>
    <mergeCell ref="B107:AB107"/>
    <mergeCell ref="B93:AB93"/>
    <mergeCell ref="B95:AB95"/>
    <mergeCell ref="B106:AB106"/>
    <mergeCell ref="BQ107:CA112"/>
    <mergeCell ref="DR123:EJ123"/>
    <mergeCell ref="AK102:AT106"/>
    <mergeCell ref="BF102:BP106"/>
    <mergeCell ref="BF96:BP96"/>
    <mergeCell ref="AU102:BE106"/>
    <mergeCell ref="BF97:BP97"/>
    <mergeCell ref="BF98:BP98"/>
    <mergeCell ref="AU100:BE100"/>
    <mergeCell ref="CM101:CW101"/>
    <mergeCell ref="EH115:EQ116"/>
    <mergeCell ref="EH102:EQ106"/>
    <mergeCell ref="EH113:EQ114"/>
    <mergeCell ref="BF107:BP112"/>
    <mergeCell ref="DR129:EJ129"/>
    <mergeCell ref="DR124:EJ124"/>
    <mergeCell ref="A118:FK118"/>
    <mergeCell ref="DR126:EJ126"/>
    <mergeCell ref="DR121:EJ121"/>
    <mergeCell ref="DR127:EJ127"/>
    <mergeCell ref="DR128:EJ128"/>
    <mergeCell ref="B110:AB110"/>
    <mergeCell ref="AC107:AJ112"/>
    <mergeCell ref="B105:AB105"/>
    <mergeCell ref="BF115:BP116"/>
    <mergeCell ref="CX113:DH114"/>
    <mergeCell ref="DX102:EG106"/>
    <mergeCell ref="B108:AB108"/>
    <mergeCell ref="B109:AB109"/>
    <mergeCell ref="DI102:DW106"/>
    <mergeCell ref="BQ102:CA106"/>
    <mergeCell ref="AU96:BE96"/>
    <mergeCell ref="AU97:BE97"/>
    <mergeCell ref="B104:AB104"/>
    <mergeCell ref="B103:AB103"/>
    <mergeCell ref="B100:AB100"/>
    <mergeCell ref="AC99:AJ99"/>
    <mergeCell ref="B102:AB102"/>
    <mergeCell ref="B101:AB101"/>
    <mergeCell ref="AC101:AJ101"/>
    <mergeCell ref="AK101:AT101"/>
    <mergeCell ref="AC96:AJ96"/>
    <mergeCell ref="AK97:AT97"/>
    <mergeCell ref="AK99:AT99"/>
    <mergeCell ref="AC97:AJ97"/>
    <mergeCell ref="B96:AB96"/>
    <mergeCell ref="AU115:BE116"/>
    <mergeCell ref="AU107:BE112"/>
    <mergeCell ref="AK107:AT112"/>
    <mergeCell ref="AU113:BE114"/>
    <mergeCell ref="AK113:AT114"/>
    <mergeCell ref="AC100:AJ100"/>
    <mergeCell ref="AK100:AT100"/>
    <mergeCell ref="AC102:AJ106"/>
    <mergeCell ref="B115:AB115"/>
    <mergeCell ref="AC115:AJ116"/>
    <mergeCell ref="B116:AB116"/>
    <mergeCell ref="B111:AB111"/>
    <mergeCell ref="B113:AB113"/>
    <mergeCell ref="AK115:AT116"/>
    <mergeCell ref="B112:AB112"/>
    <mergeCell ref="AC113:AJ114"/>
    <mergeCell ref="CM55:CW55"/>
    <mergeCell ref="CX55:DH55"/>
    <mergeCell ref="BQ62:CA62"/>
    <mergeCell ref="BF89:BP89"/>
    <mergeCell ref="CB76:CL77"/>
    <mergeCell ref="BF88:BP88"/>
    <mergeCell ref="BF56:BP56"/>
    <mergeCell ref="BQ69:CA72"/>
    <mergeCell ref="BQ64:CA64"/>
    <mergeCell ref="BF63:BP63"/>
    <mergeCell ref="BF64:BP64"/>
    <mergeCell ref="CX49:DH51"/>
    <mergeCell ref="CX48:DH48"/>
    <mergeCell ref="CM49:CW51"/>
    <mergeCell ref="CB49:CL51"/>
    <mergeCell ref="BF57:BP58"/>
    <mergeCell ref="CB65:CL65"/>
    <mergeCell ref="BQ65:CA65"/>
    <mergeCell ref="CM63:CW63"/>
    <mergeCell ref="CB64:CL64"/>
    <mergeCell ref="CM64:CW64"/>
    <mergeCell ref="CB56:CL56"/>
    <mergeCell ref="BQ57:CA58"/>
    <mergeCell ref="CM48:CW48"/>
    <mergeCell ref="BF83:BP83"/>
    <mergeCell ref="FB23:FK23"/>
    <mergeCell ref="ER48:FA48"/>
    <mergeCell ref="CX88:DH88"/>
    <mergeCell ref="CB86:CL86"/>
    <mergeCell ref="CX83:DH83"/>
    <mergeCell ref="DI81:DW81"/>
    <mergeCell ref="CB82:CL82"/>
    <mergeCell ref="CB43:CL43"/>
    <mergeCell ref="DI56:DW56"/>
    <mergeCell ref="DI62:DW62"/>
    <mergeCell ref="DX42:EG42"/>
    <mergeCell ref="EH44:EQ44"/>
    <mergeCell ref="FB42:FK42"/>
    <mergeCell ref="ER43:FA43"/>
    <mergeCell ref="DX64:EG64"/>
    <mergeCell ref="EH64:EQ64"/>
    <mergeCell ref="DX49:EG51"/>
    <mergeCell ref="FB43:FK43"/>
    <mergeCell ref="DX56:EG56"/>
    <mergeCell ref="FB52:FK54"/>
    <mergeCell ref="ER62:FA62"/>
    <mergeCell ref="FB69:FK72"/>
    <mergeCell ref="ER69:FA72"/>
    <mergeCell ref="FB64:FK64"/>
    <mergeCell ref="ER63:FA63"/>
    <mergeCell ref="FB65:FK65"/>
    <mergeCell ref="ER67:FA67"/>
    <mergeCell ref="FB48:FK48"/>
    <mergeCell ref="ER47:FA47"/>
    <mergeCell ref="DX73:EG75"/>
    <mergeCell ref="FB73:FK75"/>
    <mergeCell ref="DI69:DW72"/>
    <mergeCell ref="ER30:FA30"/>
    <mergeCell ref="EH21:EQ21"/>
    <mergeCell ref="ER27:FA29"/>
    <mergeCell ref="ER35:FA35"/>
    <mergeCell ref="EH11:EQ11"/>
    <mergeCell ref="EH17:EQ17"/>
    <mergeCell ref="EH35:EQ35"/>
    <mergeCell ref="EH30:EQ30"/>
    <mergeCell ref="EH25:EQ26"/>
    <mergeCell ref="EH31:EQ31"/>
    <mergeCell ref="EH19:EQ19"/>
    <mergeCell ref="EH34:EQ34"/>
    <mergeCell ref="EH18:EQ18"/>
    <mergeCell ref="EH32:EQ32"/>
    <mergeCell ref="ER24:FA24"/>
    <mergeCell ref="ER11:FA11"/>
    <mergeCell ref="ER22:FA22"/>
    <mergeCell ref="EH27:EQ29"/>
    <mergeCell ref="ER33:FA33"/>
    <mergeCell ref="ER13:FA13"/>
    <mergeCell ref="EH15:EQ15"/>
    <mergeCell ref="ER17:FA17"/>
    <mergeCell ref="DX20:EG20"/>
    <mergeCell ref="ER20:FA20"/>
    <mergeCell ref="EH20:EQ20"/>
    <mergeCell ref="DX22:EG22"/>
    <mergeCell ref="FB18:FK18"/>
    <mergeCell ref="EH24:EQ24"/>
    <mergeCell ref="ER23:FA23"/>
    <mergeCell ref="FB21:FK21"/>
    <mergeCell ref="ER21:FA21"/>
    <mergeCell ref="DI16:DW16"/>
    <mergeCell ref="FB16:FK16"/>
    <mergeCell ref="ER16:FA16"/>
    <mergeCell ref="ER19:FA19"/>
    <mergeCell ref="DX18:EG18"/>
    <mergeCell ref="FB17:FK17"/>
    <mergeCell ref="FB35:FK35"/>
    <mergeCell ref="FB33:FK33"/>
    <mergeCell ref="FB30:FK30"/>
    <mergeCell ref="FB34:FK34"/>
    <mergeCell ref="FB20:FK20"/>
    <mergeCell ref="FB22:FK22"/>
    <mergeCell ref="FB24:FK24"/>
    <mergeCell ref="DI20:DW20"/>
    <mergeCell ref="DI19:DW19"/>
    <mergeCell ref="DI23:DW23"/>
    <mergeCell ref="DX30:EG30"/>
    <mergeCell ref="DI22:DW22"/>
    <mergeCell ref="DI24:DW24"/>
    <mergeCell ref="DX24:EG24"/>
    <mergeCell ref="DI21:DW21"/>
    <mergeCell ref="FB27:FK29"/>
    <mergeCell ref="FB31:FK31"/>
    <mergeCell ref="DX36:EG36"/>
    <mergeCell ref="FB25:FK26"/>
    <mergeCell ref="EH33:EQ33"/>
    <mergeCell ref="DX25:EG26"/>
    <mergeCell ref="DX31:EG31"/>
    <mergeCell ref="DX27:EG29"/>
    <mergeCell ref="ER25:FA26"/>
    <mergeCell ref="ER31:FA31"/>
    <mergeCell ref="FB32:FK32"/>
    <mergeCell ref="DX32:EG32"/>
    <mergeCell ref="ER49:FA51"/>
    <mergeCell ref="CB47:CL47"/>
    <mergeCell ref="DX55:EG55"/>
    <mergeCell ref="DX38:EG38"/>
    <mergeCell ref="DX39:EG39"/>
    <mergeCell ref="DI37:DW37"/>
    <mergeCell ref="EH41:EQ41"/>
    <mergeCell ref="EH37:EQ37"/>
    <mergeCell ref="EH43:EQ43"/>
    <mergeCell ref="DX43:EG43"/>
    <mergeCell ref="FB36:FK36"/>
    <mergeCell ref="ER36:FA36"/>
    <mergeCell ref="ER37:FA37"/>
    <mergeCell ref="FB37:FK37"/>
    <mergeCell ref="FB47:FK47"/>
    <mergeCell ref="FB49:FK51"/>
    <mergeCell ref="EH48:EQ48"/>
    <mergeCell ref="EH52:EQ54"/>
    <mergeCell ref="ER42:FA42"/>
    <mergeCell ref="ER38:FA38"/>
    <mergeCell ref="FB41:FK41"/>
    <mergeCell ref="EH39:EQ39"/>
    <mergeCell ref="ER39:FA39"/>
    <mergeCell ref="FB39:FK39"/>
    <mergeCell ref="EH38:EQ38"/>
    <mergeCell ref="ER40:FA40"/>
    <mergeCell ref="ER68:FA68"/>
    <mergeCell ref="EH68:EQ68"/>
    <mergeCell ref="AU47:BE47"/>
    <mergeCell ref="BF49:BP51"/>
    <mergeCell ref="BQ48:CA48"/>
    <mergeCell ref="BF47:BP47"/>
    <mergeCell ref="BQ47:CA47"/>
    <mergeCell ref="BQ49:CA51"/>
    <mergeCell ref="DX48:EG48"/>
    <mergeCell ref="EH49:EQ51"/>
    <mergeCell ref="ER52:FA54"/>
    <mergeCell ref="BQ56:CA56"/>
    <mergeCell ref="EH56:EQ56"/>
    <mergeCell ref="ER56:FA56"/>
    <mergeCell ref="CB52:CL54"/>
    <mergeCell ref="ER65:FA65"/>
    <mergeCell ref="DI64:DW64"/>
    <mergeCell ref="CM57:CW58"/>
    <mergeCell ref="CM62:CW62"/>
    <mergeCell ref="CM59:CW61"/>
    <mergeCell ref="CX47:DH47"/>
    <mergeCell ref="DI47:DW47"/>
    <mergeCell ref="DI68:DW68"/>
    <mergeCell ref="FB68:FK68"/>
    <mergeCell ref="DI55:DW55"/>
    <mergeCell ref="ER55:FA55"/>
    <mergeCell ref="FB38:FK38"/>
    <mergeCell ref="DI48:DW48"/>
    <mergeCell ref="FB55:FK55"/>
    <mergeCell ref="FB67:FK67"/>
    <mergeCell ref="FB66:FK66"/>
    <mergeCell ref="EH59:EQ61"/>
    <mergeCell ref="EH65:EQ65"/>
    <mergeCell ref="FB56:FK56"/>
    <mergeCell ref="EH62:EQ62"/>
    <mergeCell ref="ER59:FA61"/>
    <mergeCell ref="ER66:FA66"/>
    <mergeCell ref="ER41:FA41"/>
    <mergeCell ref="DI52:DW54"/>
    <mergeCell ref="DI44:DW44"/>
    <mergeCell ref="CX44:DH44"/>
    <mergeCell ref="DI46:DW46"/>
    <mergeCell ref="CX45:DH45"/>
    <mergeCell ref="DI45:DW45"/>
    <mergeCell ref="CX46:DH46"/>
    <mergeCell ref="CX64:DH64"/>
    <mergeCell ref="CX63:DH63"/>
    <mergeCell ref="DX47:EG47"/>
    <mergeCell ref="DX52:EG54"/>
    <mergeCell ref="DI49:DW51"/>
    <mergeCell ref="DX62:EG62"/>
    <mergeCell ref="DI57:DW58"/>
    <mergeCell ref="DX63:EG63"/>
    <mergeCell ref="DX57:EG58"/>
    <mergeCell ref="DI59:DW61"/>
    <mergeCell ref="DX59:EG61"/>
  </mergeCells>
  <phoneticPr fontId="9" type="noConversion"/>
  <pageMargins left="0.39370078740157483" right="0.24" top="0.91" bottom="0.19685039370078741" header="0.38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75" max="166" man="1"/>
    <brk id="101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Y24"/>
  <sheetViews>
    <sheetView view="pageBreakPreview" workbookViewId="0">
      <selection activeCell="CN25" sqref="CN25"/>
    </sheetView>
  </sheetViews>
  <sheetFormatPr defaultColWidth="0.85546875" defaultRowHeight="12.75"/>
  <cols>
    <col min="1" max="16384" width="0.85546875" style="1"/>
  </cols>
  <sheetData>
    <row r="1" spans="1:155" ht="15.75">
      <c r="B1" s="172" t="s">
        <v>103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</row>
    <row r="2" spans="1:155">
      <c r="EY2" s="37" t="s">
        <v>82</v>
      </c>
    </row>
    <row r="3" spans="1:155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3"/>
      <c r="CE3" s="181" t="s">
        <v>33</v>
      </c>
      <c r="CF3" s="187"/>
      <c r="CG3" s="187"/>
      <c r="CH3" s="187"/>
      <c r="CI3" s="187"/>
      <c r="CJ3" s="187"/>
      <c r="CK3" s="187"/>
      <c r="CL3" s="187"/>
      <c r="CM3" s="188"/>
      <c r="CN3" s="181" t="s">
        <v>98</v>
      </c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8"/>
      <c r="DD3" s="169" t="s">
        <v>102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1"/>
    </row>
    <row r="4" spans="1:155" ht="29.2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4"/>
      <c r="CE4" s="189"/>
      <c r="CF4" s="190"/>
      <c r="CG4" s="190"/>
      <c r="CH4" s="190"/>
      <c r="CI4" s="190"/>
      <c r="CJ4" s="190"/>
      <c r="CK4" s="190"/>
      <c r="CL4" s="190"/>
      <c r="CM4" s="191"/>
      <c r="CN4" s="189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1"/>
      <c r="DD4" s="192" t="s">
        <v>99</v>
      </c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4"/>
      <c r="DT4" s="192" t="s">
        <v>100</v>
      </c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4"/>
      <c r="EJ4" s="192" t="s">
        <v>101</v>
      </c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4"/>
    </row>
    <row r="5" spans="1:155">
      <c r="A5" s="16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1"/>
      <c r="CE5" s="169">
        <v>2</v>
      </c>
      <c r="CF5" s="170"/>
      <c r="CG5" s="170"/>
      <c r="CH5" s="170"/>
      <c r="CI5" s="170"/>
      <c r="CJ5" s="170"/>
      <c r="CK5" s="170"/>
      <c r="CL5" s="170"/>
      <c r="CM5" s="171"/>
      <c r="CN5" s="169">
        <v>3</v>
      </c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1"/>
      <c r="DD5" s="169">
        <v>4</v>
      </c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1"/>
      <c r="DT5" s="169">
        <v>5</v>
      </c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1"/>
      <c r="EJ5" s="169">
        <v>6</v>
      </c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1"/>
    </row>
    <row r="6" spans="1:155">
      <c r="A6" s="36"/>
      <c r="B6" s="397" t="s">
        <v>104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397"/>
      <c r="BQ6" s="397"/>
      <c r="BR6" s="397"/>
      <c r="BS6" s="397"/>
      <c r="BT6" s="397"/>
      <c r="BU6" s="397"/>
      <c r="BV6" s="397"/>
      <c r="BW6" s="397"/>
      <c r="BX6" s="397"/>
      <c r="BY6" s="397"/>
      <c r="BZ6" s="397"/>
      <c r="CA6" s="397"/>
      <c r="CB6" s="397"/>
      <c r="CC6" s="397"/>
      <c r="CD6" s="398"/>
      <c r="CE6" s="208" t="s">
        <v>40</v>
      </c>
      <c r="CF6" s="209"/>
      <c r="CG6" s="209"/>
      <c r="CH6" s="209"/>
      <c r="CI6" s="209"/>
      <c r="CJ6" s="209"/>
      <c r="CK6" s="209"/>
      <c r="CL6" s="209"/>
      <c r="CM6" s="210"/>
      <c r="CN6" s="220">
        <f>SUM(CN7:DC12)</f>
        <v>549</v>
      </c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2"/>
      <c r="DD6" s="220">
        <f>SUM(DD7:DS12)</f>
        <v>450</v>
      </c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2"/>
      <c r="DT6" s="220">
        <f>SUM(DT7:EI12)</f>
        <v>63</v>
      </c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2"/>
      <c r="EJ6" s="220">
        <f>SUM(EJ7:EY12)</f>
        <v>36</v>
      </c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2"/>
    </row>
    <row r="7" spans="1:155">
      <c r="A7" s="24"/>
      <c r="B7" s="399" t="s">
        <v>105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400"/>
      <c r="CE7" s="228" t="s">
        <v>41</v>
      </c>
      <c r="CF7" s="229"/>
      <c r="CG7" s="229"/>
      <c r="CH7" s="229"/>
      <c r="CI7" s="229"/>
      <c r="CJ7" s="229"/>
      <c r="CK7" s="229"/>
      <c r="CL7" s="229"/>
      <c r="CM7" s="230"/>
      <c r="CN7" s="401">
        <v>110</v>
      </c>
      <c r="CO7" s="402"/>
      <c r="CP7" s="402"/>
      <c r="CQ7" s="402"/>
      <c r="CR7" s="402"/>
      <c r="CS7" s="402"/>
      <c r="CT7" s="402"/>
      <c r="CU7" s="402"/>
      <c r="CV7" s="402"/>
      <c r="CW7" s="402"/>
      <c r="CX7" s="402"/>
      <c r="CY7" s="402"/>
      <c r="CZ7" s="402"/>
      <c r="DA7" s="402"/>
      <c r="DB7" s="402"/>
      <c r="DC7" s="403"/>
      <c r="DD7" s="401">
        <v>107</v>
      </c>
      <c r="DE7" s="402"/>
      <c r="DF7" s="402"/>
      <c r="DG7" s="402"/>
      <c r="DH7" s="402"/>
      <c r="DI7" s="402"/>
      <c r="DJ7" s="402"/>
      <c r="DK7" s="402"/>
      <c r="DL7" s="402"/>
      <c r="DM7" s="402"/>
      <c r="DN7" s="402"/>
      <c r="DO7" s="402"/>
      <c r="DP7" s="402"/>
      <c r="DQ7" s="402"/>
      <c r="DR7" s="402"/>
      <c r="DS7" s="403"/>
      <c r="DT7" s="401">
        <v>3</v>
      </c>
      <c r="DU7" s="402"/>
      <c r="DV7" s="402"/>
      <c r="DW7" s="402"/>
      <c r="DX7" s="402"/>
      <c r="DY7" s="402"/>
      <c r="DZ7" s="402"/>
      <c r="EA7" s="402"/>
      <c r="EB7" s="402"/>
      <c r="EC7" s="402"/>
      <c r="ED7" s="402"/>
      <c r="EE7" s="402"/>
      <c r="EF7" s="402"/>
      <c r="EG7" s="402"/>
      <c r="EH7" s="402"/>
      <c r="EI7" s="403"/>
      <c r="EJ7" s="401">
        <v>0</v>
      </c>
      <c r="EK7" s="402"/>
      <c r="EL7" s="402"/>
      <c r="EM7" s="402"/>
      <c r="EN7" s="402"/>
      <c r="EO7" s="402"/>
      <c r="EP7" s="402"/>
      <c r="EQ7" s="402"/>
      <c r="ER7" s="402"/>
      <c r="ES7" s="402"/>
      <c r="ET7" s="402"/>
      <c r="EU7" s="402"/>
      <c r="EV7" s="402"/>
      <c r="EW7" s="402"/>
      <c r="EX7" s="402"/>
      <c r="EY7" s="403"/>
    </row>
    <row r="8" spans="1:155">
      <c r="A8" s="29"/>
      <c r="B8" s="391" t="s">
        <v>106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2"/>
      <c r="CE8" s="231"/>
      <c r="CF8" s="232"/>
      <c r="CG8" s="232"/>
      <c r="CH8" s="232"/>
      <c r="CI8" s="232"/>
      <c r="CJ8" s="232"/>
      <c r="CK8" s="232"/>
      <c r="CL8" s="232"/>
      <c r="CM8" s="233"/>
      <c r="CN8" s="388"/>
      <c r="CO8" s="389"/>
      <c r="CP8" s="389"/>
      <c r="CQ8" s="389"/>
      <c r="CR8" s="389"/>
      <c r="CS8" s="389"/>
      <c r="CT8" s="389"/>
      <c r="CU8" s="389"/>
      <c r="CV8" s="389"/>
      <c r="CW8" s="389"/>
      <c r="CX8" s="389"/>
      <c r="CY8" s="389"/>
      <c r="CZ8" s="389"/>
      <c r="DA8" s="389"/>
      <c r="DB8" s="389"/>
      <c r="DC8" s="390"/>
      <c r="DD8" s="388"/>
      <c r="DE8" s="389"/>
      <c r="DF8" s="389"/>
      <c r="DG8" s="389"/>
      <c r="DH8" s="389"/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90"/>
      <c r="DT8" s="388"/>
      <c r="DU8" s="389"/>
      <c r="DV8" s="389"/>
      <c r="DW8" s="389"/>
      <c r="DX8" s="389"/>
      <c r="DY8" s="389"/>
      <c r="DZ8" s="389"/>
      <c r="EA8" s="389"/>
      <c r="EB8" s="389"/>
      <c r="EC8" s="389"/>
      <c r="ED8" s="389"/>
      <c r="EE8" s="389"/>
      <c r="EF8" s="389"/>
      <c r="EG8" s="389"/>
      <c r="EH8" s="389"/>
      <c r="EI8" s="390"/>
      <c r="EJ8" s="388"/>
      <c r="EK8" s="389"/>
      <c r="EL8" s="389"/>
      <c r="EM8" s="389"/>
      <c r="EN8" s="389"/>
      <c r="EO8" s="389"/>
      <c r="EP8" s="389"/>
      <c r="EQ8" s="389"/>
      <c r="ER8" s="389"/>
      <c r="ES8" s="389"/>
      <c r="ET8" s="389"/>
      <c r="EU8" s="389"/>
      <c r="EV8" s="389"/>
      <c r="EW8" s="389"/>
      <c r="EX8" s="389"/>
      <c r="EY8" s="390"/>
    </row>
    <row r="9" spans="1:155" ht="25.5" customHeight="1">
      <c r="A9" s="29"/>
      <c r="B9" s="391" t="s">
        <v>107</v>
      </c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91"/>
      <c r="AU9" s="391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  <c r="BG9" s="391"/>
      <c r="BH9" s="391"/>
      <c r="BI9" s="391"/>
      <c r="BJ9" s="391"/>
      <c r="BK9" s="391"/>
      <c r="BL9" s="391"/>
      <c r="BM9" s="391"/>
      <c r="BN9" s="391"/>
      <c r="BO9" s="391"/>
      <c r="BP9" s="391"/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2"/>
      <c r="CE9" s="231" t="s">
        <v>42</v>
      </c>
      <c r="CF9" s="232"/>
      <c r="CG9" s="232"/>
      <c r="CH9" s="232"/>
      <c r="CI9" s="232"/>
      <c r="CJ9" s="232"/>
      <c r="CK9" s="232"/>
      <c r="CL9" s="232"/>
      <c r="CM9" s="233"/>
      <c r="CN9" s="388">
        <v>58</v>
      </c>
      <c r="CO9" s="389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89"/>
      <c r="DA9" s="389"/>
      <c r="DB9" s="389"/>
      <c r="DC9" s="390"/>
      <c r="DD9" s="388">
        <v>45</v>
      </c>
      <c r="DE9" s="389"/>
      <c r="DF9" s="389"/>
      <c r="DG9" s="389"/>
      <c r="DH9" s="389"/>
      <c r="DI9" s="389"/>
      <c r="DJ9" s="389"/>
      <c r="DK9" s="389"/>
      <c r="DL9" s="389"/>
      <c r="DM9" s="389"/>
      <c r="DN9" s="389"/>
      <c r="DO9" s="389"/>
      <c r="DP9" s="389"/>
      <c r="DQ9" s="389"/>
      <c r="DR9" s="389"/>
      <c r="DS9" s="390"/>
      <c r="DT9" s="388">
        <v>12</v>
      </c>
      <c r="DU9" s="389"/>
      <c r="DV9" s="389"/>
      <c r="DW9" s="389"/>
      <c r="DX9" s="389"/>
      <c r="DY9" s="389"/>
      <c r="DZ9" s="389"/>
      <c r="EA9" s="389"/>
      <c r="EB9" s="389"/>
      <c r="EC9" s="389"/>
      <c r="ED9" s="389"/>
      <c r="EE9" s="389"/>
      <c r="EF9" s="389"/>
      <c r="EG9" s="389"/>
      <c r="EH9" s="389"/>
      <c r="EI9" s="390"/>
      <c r="EJ9" s="388">
        <v>1</v>
      </c>
      <c r="EK9" s="389"/>
      <c r="EL9" s="389"/>
      <c r="EM9" s="389"/>
      <c r="EN9" s="389"/>
      <c r="EO9" s="389"/>
      <c r="EP9" s="389"/>
      <c r="EQ9" s="389"/>
      <c r="ER9" s="389"/>
      <c r="ES9" s="389"/>
      <c r="ET9" s="389"/>
      <c r="EU9" s="389"/>
      <c r="EV9" s="389"/>
      <c r="EW9" s="389"/>
      <c r="EX9" s="389"/>
      <c r="EY9" s="390"/>
    </row>
    <row r="10" spans="1:155">
      <c r="A10" s="29"/>
      <c r="B10" s="391" t="s">
        <v>108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  <c r="BO10" s="391"/>
      <c r="BP10" s="391"/>
      <c r="BQ10" s="391"/>
      <c r="BR10" s="391"/>
      <c r="BS10" s="391"/>
      <c r="BT10" s="391"/>
      <c r="BU10" s="391"/>
      <c r="BV10" s="391"/>
      <c r="BW10" s="391"/>
      <c r="BX10" s="391"/>
      <c r="BY10" s="391"/>
      <c r="BZ10" s="391"/>
      <c r="CA10" s="391"/>
      <c r="CB10" s="391"/>
      <c r="CC10" s="391"/>
      <c r="CD10" s="392"/>
      <c r="CE10" s="231" t="s">
        <v>54</v>
      </c>
      <c r="CF10" s="232"/>
      <c r="CG10" s="232"/>
      <c r="CH10" s="232"/>
      <c r="CI10" s="232"/>
      <c r="CJ10" s="232"/>
      <c r="CK10" s="232"/>
      <c r="CL10" s="232"/>
      <c r="CM10" s="233"/>
      <c r="CN10" s="388">
        <v>300</v>
      </c>
      <c r="CO10" s="389"/>
      <c r="CP10" s="389"/>
      <c r="CQ10" s="389"/>
      <c r="CR10" s="389"/>
      <c r="CS10" s="389"/>
      <c r="CT10" s="389"/>
      <c r="CU10" s="389"/>
      <c r="CV10" s="389"/>
      <c r="CW10" s="389"/>
      <c r="CX10" s="389"/>
      <c r="CY10" s="389"/>
      <c r="CZ10" s="389"/>
      <c r="DA10" s="389"/>
      <c r="DB10" s="389"/>
      <c r="DC10" s="390"/>
      <c r="DD10" s="388">
        <v>238</v>
      </c>
      <c r="DE10" s="389"/>
      <c r="DF10" s="389"/>
      <c r="DG10" s="389"/>
      <c r="DH10" s="389"/>
      <c r="DI10" s="389"/>
      <c r="DJ10" s="389"/>
      <c r="DK10" s="389"/>
      <c r="DL10" s="389"/>
      <c r="DM10" s="389"/>
      <c r="DN10" s="389"/>
      <c r="DO10" s="389"/>
      <c r="DP10" s="389"/>
      <c r="DQ10" s="389"/>
      <c r="DR10" s="389"/>
      <c r="DS10" s="390"/>
      <c r="DT10" s="388">
        <v>31</v>
      </c>
      <c r="DU10" s="389"/>
      <c r="DV10" s="389"/>
      <c r="DW10" s="389"/>
      <c r="DX10" s="389"/>
      <c r="DY10" s="389"/>
      <c r="DZ10" s="389"/>
      <c r="EA10" s="389"/>
      <c r="EB10" s="389"/>
      <c r="EC10" s="389"/>
      <c r="ED10" s="389"/>
      <c r="EE10" s="389"/>
      <c r="EF10" s="389"/>
      <c r="EG10" s="389"/>
      <c r="EH10" s="389"/>
      <c r="EI10" s="390"/>
      <c r="EJ10" s="388">
        <v>31</v>
      </c>
      <c r="EK10" s="389"/>
      <c r="EL10" s="389"/>
      <c r="EM10" s="389"/>
      <c r="EN10" s="389"/>
      <c r="EO10" s="389"/>
      <c r="EP10" s="389"/>
      <c r="EQ10" s="389"/>
      <c r="ER10" s="389"/>
      <c r="ES10" s="389"/>
      <c r="ET10" s="389"/>
      <c r="EU10" s="389"/>
      <c r="EV10" s="389"/>
      <c r="EW10" s="389"/>
      <c r="EX10" s="389"/>
      <c r="EY10" s="390"/>
    </row>
    <row r="11" spans="1:155">
      <c r="A11" s="29"/>
      <c r="B11" s="391" t="s">
        <v>109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1"/>
      <c r="AZ11" s="391"/>
      <c r="BA11" s="391"/>
      <c r="BB11" s="391"/>
      <c r="BC11" s="391"/>
      <c r="BD11" s="391"/>
      <c r="BE11" s="391"/>
      <c r="BF11" s="391"/>
      <c r="BG11" s="391"/>
      <c r="BH11" s="391"/>
      <c r="BI11" s="391"/>
      <c r="BJ11" s="391"/>
      <c r="BK11" s="391"/>
      <c r="BL11" s="391"/>
      <c r="BM11" s="391"/>
      <c r="BN11" s="391"/>
      <c r="BO11" s="391"/>
      <c r="BP11" s="391"/>
      <c r="BQ11" s="391"/>
      <c r="BR11" s="391"/>
      <c r="BS11" s="391"/>
      <c r="BT11" s="391"/>
      <c r="BU11" s="391"/>
      <c r="BV11" s="391"/>
      <c r="BW11" s="391"/>
      <c r="BX11" s="391"/>
      <c r="BY11" s="391"/>
      <c r="BZ11" s="391"/>
      <c r="CA11" s="391"/>
      <c r="CB11" s="391"/>
      <c r="CC11" s="391"/>
      <c r="CD11" s="392"/>
      <c r="CE11" s="231" t="s">
        <v>55</v>
      </c>
      <c r="CF11" s="232"/>
      <c r="CG11" s="232"/>
      <c r="CH11" s="232"/>
      <c r="CI11" s="232"/>
      <c r="CJ11" s="232"/>
      <c r="CK11" s="232"/>
      <c r="CL11" s="232"/>
      <c r="CM11" s="233"/>
      <c r="CN11" s="388">
        <v>2</v>
      </c>
      <c r="CO11" s="389"/>
      <c r="CP11" s="389"/>
      <c r="CQ11" s="389"/>
      <c r="CR11" s="389"/>
      <c r="CS11" s="389"/>
      <c r="CT11" s="389"/>
      <c r="CU11" s="389"/>
      <c r="CV11" s="389"/>
      <c r="CW11" s="389"/>
      <c r="CX11" s="389"/>
      <c r="CY11" s="389"/>
      <c r="CZ11" s="389"/>
      <c r="DA11" s="389"/>
      <c r="DB11" s="389"/>
      <c r="DC11" s="390"/>
      <c r="DD11" s="388">
        <v>0</v>
      </c>
      <c r="DE11" s="389"/>
      <c r="DF11" s="389"/>
      <c r="DG11" s="389"/>
      <c r="DH11" s="389"/>
      <c r="DI11" s="389"/>
      <c r="DJ11" s="389"/>
      <c r="DK11" s="389"/>
      <c r="DL11" s="389"/>
      <c r="DM11" s="389"/>
      <c r="DN11" s="389"/>
      <c r="DO11" s="389"/>
      <c r="DP11" s="389"/>
      <c r="DQ11" s="389"/>
      <c r="DR11" s="389"/>
      <c r="DS11" s="390"/>
      <c r="DT11" s="388">
        <v>1</v>
      </c>
      <c r="DU11" s="389"/>
      <c r="DV11" s="389"/>
      <c r="DW11" s="389"/>
      <c r="DX11" s="389"/>
      <c r="DY11" s="389"/>
      <c r="DZ11" s="389"/>
      <c r="EA11" s="389"/>
      <c r="EB11" s="389"/>
      <c r="EC11" s="389"/>
      <c r="ED11" s="389"/>
      <c r="EE11" s="389"/>
      <c r="EF11" s="389"/>
      <c r="EG11" s="389"/>
      <c r="EH11" s="389"/>
      <c r="EI11" s="390"/>
      <c r="EJ11" s="388">
        <v>1</v>
      </c>
      <c r="EK11" s="389"/>
      <c r="EL11" s="389"/>
      <c r="EM11" s="389"/>
      <c r="EN11" s="389"/>
      <c r="EO11" s="389"/>
      <c r="EP11" s="389"/>
      <c r="EQ11" s="389"/>
      <c r="ER11" s="389"/>
      <c r="ES11" s="389"/>
      <c r="ET11" s="389"/>
      <c r="EU11" s="389"/>
      <c r="EV11" s="389"/>
      <c r="EW11" s="389"/>
      <c r="EX11" s="389"/>
      <c r="EY11" s="390"/>
    </row>
    <row r="12" spans="1:155">
      <c r="A12" s="29"/>
      <c r="B12" s="391" t="s">
        <v>110</v>
      </c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1"/>
      <c r="AZ12" s="391"/>
      <c r="BA12" s="391"/>
      <c r="BB12" s="391"/>
      <c r="BC12" s="391"/>
      <c r="BD12" s="391"/>
      <c r="BE12" s="391"/>
      <c r="BF12" s="391"/>
      <c r="BG12" s="391"/>
      <c r="BH12" s="391"/>
      <c r="BI12" s="391"/>
      <c r="BJ12" s="391"/>
      <c r="BK12" s="391"/>
      <c r="BL12" s="391"/>
      <c r="BM12" s="391"/>
      <c r="BN12" s="391"/>
      <c r="BO12" s="391"/>
      <c r="BP12" s="391"/>
      <c r="BQ12" s="391"/>
      <c r="BR12" s="391"/>
      <c r="BS12" s="391"/>
      <c r="BT12" s="391"/>
      <c r="BU12" s="391"/>
      <c r="BV12" s="391"/>
      <c r="BW12" s="391"/>
      <c r="BX12" s="391"/>
      <c r="BY12" s="391"/>
      <c r="BZ12" s="391"/>
      <c r="CA12" s="391"/>
      <c r="CB12" s="391"/>
      <c r="CC12" s="391"/>
      <c r="CD12" s="392"/>
      <c r="CE12" s="231" t="s">
        <v>76</v>
      </c>
      <c r="CF12" s="232"/>
      <c r="CG12" s="232"/>
      <c r="CH12" s="232"/>
      <c r="CI12" s="232"/>
      <c r="CJ12" s="232"/>
      <c r="CK12" s="232"/>
      <c r="CL12" s="232"/>
      <c r="CM12" s="233"/>
      <c r="CN12" s="388">
        <v>79</v>
      </c>
      <c r="CO12" s="389"/>
      <c r="CP12" s="389"/>
      <c r="CQ12" s="389"/>
      <c r="CR12" s="389"/>
      <c r="CS12" s="389"/>
      <c r="CT12" s="389"/>
      <c r="CU12" s="389"/>
      <c r="CV12" s="389"/>
      <c r="CW12" s="389"/>
      <c r="CX12" s="389"/>
      <c r="CY12" s="389"/>
      <c r="CZ12" s="389"/>
      <c r="DA12" s="389"/>
      <c r="DB12" s="389"/>
      <c r="DC12" s="390"/>
      <c r="DD12" s="388">
        <v>60</v>
      </c>
      <c r="DE12" s="389"/>
      <c r="DF12" s="389"/>
      <c r="DG12" s="389"/>
      <c r="DH12" s="389"/>
      <c r="DI12" s="389"/>
      <c r="DJ12" s="389"/>
      <c r="DK12" s="389"/>
      <c r="DL12" s="389"/>
      <c r="DM12" s="389"/>
      <c r="DN12" s="389"/>
      <c r="DO12" s="389"/>
      <c r="DP12" s="389"/>
      <c r="DQ12" s="389"/>
      <c r="DR12" s="389"/>
      <c r="DS12" s="390"/>
      <c r="DT12" s="388">
        <v>16</v>
      </c>
      <c r="DU12" s="389"/>
      <c r="DV12" s="389"/>
      <c r="DW12" s="389"/>
      <c r="DX12" s="389"/>
      <c r="DY12" s="389"/>
      <c r="DZ12" s="389"/>
      <c r="EA12" s="389"/>
      <c r="EB12" s="389"/>
      <c r="EC12" s="389"/>
      <c r="ED12" s="389"/>
      <c r="EE12" s="389"/>
      <c r="EF12" s="389"/>
      <c r="EG12" s="389"/>
      <c r="EH12" s="389"/>
      <c r="EI12" s="390"/>
      <c r="EJ12" s="388">
        <v>3</v>
      </c>
      <c r="EK12" s="389"/>
      <c r="EL12" s="389"/>
      <c r="EM12" s="389"/>
      <c r="EN12" s="389"/>
      <c r="EO12" s="389"/>
      <c r="EP12" s="389"/>
      <c r="EQ12" s="389"/>
      <c r="ER12" s="389"/>
      <c r="ES12" s="389"/>
      <c r="ET12" s="389"/>
      <c r="EU12" s="389"/>
      <c r="EV12" s="389"/>
      <c r="EW12" s="389"/>
      <c r="EX12" s="389"/>
      <c r="EY12" s="390"/>
    </row>
    <row r="13" spans="1:155">
      <c r="A13" s="36"/>
      <c r="B13" s="397" t="s">
        <v>111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8"/>
      <c r="CE13" s="208" t="s">
        <v>77</v>
      </c>
      <c r="CF13" s="209"/>
      <c r="CG13" s="209"/>
      <c r="CH13" s="209"/>
      <c r="CI13" s="209"/>
      <c r="CJ13" s="209"/>
      <c r="CK13" s="209"/>
      <c r="CL13" s="209"/>
      <c r="CM13" s="210"/>
      <c r="CN13" s="220">
        <f>SUM(CN14:DC19,CN22,CN23)</f>
        <v>1312</v>
      </c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2"/>
      <c r="DD13" s="220">
        <f>SUM(DD14:DS19,DD22,DD23)</f>
        <v>869</v>
      </c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2"/>
      <c r="DT13" s="220">
        <f>SUM(DT14:EI19,DT22,DT23)</f>
        <v>127</v>
      </c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2"/>
      <c r="EJ13" s="220">
        <f>SUM(EJ14:EY19,EJ22,EJ23)</f>
        <v>316</v>
      </c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2"/>
    </row>
    <row r="14" spans="1:155">
      <c r="A14" s="24"/>
      <c r="B14" s="399" t="s">
        <v>105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  <c r="BP14" s="399"/>
      <c r="BQ14" s="399"/>
      <c r="BR14" s="399"/>
      <c r="BS14" s="399"/>
      <c r="BT14" s="399"/>
      <c r="BU14" s="399"/>
      <c r="BV14" s="399"/>
      <c r="BW14" s="399"/>
      <c r="BX14" s="399"/>
      <c r="BY14" s="399"/>
      <c r="BZ14" s="399"/>
      <c r="CA14" s="399"/>
      <c r="CB14" s="399"/>
      <c r="CC14" s="399"/>
      <c r="CD14" s="400"/>
      <c r="CE14" s="228" t="s">
        <v>79</v>
      </c>
      <c r="CF14" s="229"/>
      <c r="CG14" s="229"/>
      <c r="CH14" s="229"/>
      <c r="CI14" s="229"/>
      <c r="CJ14" s="229"/>
      <c r="CK14" s="229"/>
      <c r="CL14" s="229"/>
      <c r="CM14" s="230"/>
      <c r="CN14" s="401">
        <v>0</v>
      </c>
      <c r="CO14" s="402"/>
      <c r="CP14" s="402"/>
      <c r="CQ14" s="402"/>
      <c r="CR14" s="402"/>
      <c r="CS14" s="402"/>
      <c r="CT14" s="402"/>
      <c r="CU14" s="402"/>
      <c r="CV14" s="402"/>
      <c r="CW14" s="402"/>
      <c r="CX14" s="402"/>
      <c r="CY14" s="402"/>
      <c r="CZ14" s="402"/>
      <c r="DA14" s="402"/>
      <c r="DB14" s="402"/>
      <c r="DC14" s="403"/>
      <c r="DD14" s="401">
        <v>0</v>
      </c>
      <c r="DE14" s="402"/>
      <c r="DF14" s="402"/>
      <c r="DG14" s="402"/>
      <c r="DH14" s="402"/>
      <c r="DI14" s="402"/>
      <c r="DJ14" s="402"/>
      <c r="DK14" s="402"/>
      <c r="DL14" s="402"/>
      <c r="DM14" s="402"/>
      <c r="DN14" s="402"/>
      <c r="DO14" s="402"/>
      <c r="DP14" s="402"/>
      <c r="DQ14" s="402"/>
      <c r="DR14" s="402"/>
      <c r="DS14" s="403"/>
      <c r="DT14" s="401">
        <v>0</v>
      </c>
      <c r="DU14" s="402"/>
      <c r="DV14" s="402"/>
      <c r="DW14" s="402"/>
      <c r="DX14" s="402"/>
      <c r="DY14" s="402"/>
      <c r="DZ14" s="402"/>
      <c r="EA14" s="402"/>
      <c r="EB14" s="402"/>
      <c r="EC14" s="402"/>
      <c r="ED14" s="402"/>
      <c r="EE14" s="402"/>
      <c r="EF14" s="402"/>
      <c r="EG14" s="402"/>
      <c r="EH14" s="402"/>
      <c r="EI14" s="403"/>
      <c r="EJ14" s="401">
        <v>0</v>
      </c>
      <c r="EK14" s="402"/>
      <c r="EL14" s="402"/>
      <c r="EM14" s="402"/>
      <c r="EN14" s="402"/>
      <c r="EO14" s="402"/>
      <c r="EP14" s="402"/>
      <c r="EQ14" s="402"/>
      <c r="ER14" s="402"/>
      <c r="ES14" s="402"/>
      <c r="ET14" s="402"/>
      <c r="EU14" s="402"/>
      <c r="EV14" s="402"/>
      <c r="EW14" s="402"/>
      <c r="EX14" s="402"/>
      <c r="EY14" s="403"/>
    </row>
    <row r="15" spans="1:155">
      <c r="A15" s="29"/>
      <c r="B15" s="391" t="s">
        <v>112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2"/>
      <c r="CE15" s="231"/>
      <c r="CF15" s="232"/>
      <c r="CG15" s="232"/>
      <c r="CH15" s="232"/>
      <c r="CI15" s="232"/>
      <c r="CJ15" s="232"/>
      <c r="CK15" s="232"/>
      <c r="CL15" s="232"/>
      <c r="CM15" s="233"/>
      <c r="CN15" s="388"/>
      <c r="CO15" s="389"/>
      <c r="CP15" s="389"/>
      <c r="CQ15" s="389"/>
      <c r="CR15" s="389"/>
      <c r="CS15" s="389"/>
      <c r="CT15" s="389"/>
      <c r="CU15" s="389"/>
      <c r="CV15" s="389"/>
      <c r="CW15" s="389"/>
      <c r="CX15" s="389"/>
      <c r="CY15" s="389"/>
      <c r="CZ15" s="389"/>
      <c r="DA15" s="389"/>
      <c r="DB15" s="389"/>
      <c r="DC15" s="390"/>
      <c r="DD15" s="388"/>
      <c r="DE15" s="389"/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90"/>
      <c r="DT15" s="388"/>
      <c r="DU15" s="389"/>
      <c r="DV15" s="389"/>
      <c r="DW15" s="389"/>
      <c r="DX15" s="389"/>
      <c r="DY15" s="389"/>
      <c r="DZ15" s="389"/>
      <c r="EA15" s="389"/>
      <c r="EB15" s="389"/>
      <c r="EC15" s="389"/>
      <c r="ED15" s="389"/>
      <c r="EE15" s="389"/>
      <c r="EF15" s="389"/>
      <c r="EG15" s="389"/>
      <c r="EH15" s="389"/>
      <c r="EI15" s="390"/>
      <c r="EJ15" s="388"/>
      <c r="EK15" s="389"/>
      <c r="EL15" s="389"/>
      <c r="EM15" s="389"/>
      <c r="EN15" s="389"/>
      <c r="EO15" s="389"/>
      <c r="EP15" s="389"/>
      <c r="EQ15" s="389"/>
      <c r="ER15" s="389"/>
      <c r="ES15" s="389"/>
      <c r="ET15" s="389"/>
      <c r="EU15" s="389"/>
      <c r="EV15" s="389"/>
      <c r="EW15" s="389"/>
      <c r="EX15" s="389"/>
      <c r="EY15" s="390"/>
    </row>
    <row r="16" spans="1:155" ht="25.5" customHeight="1">
      <c r="A16" s="29"/>
      <c r="B16" s="391" t="s">
        <v>113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2"/>
      <c r="CE16" s="231" t="s">
        <v>81</v>
      </c>
      <c r="CF16" s="232"/>
      <c r="CG16" s="232"/>
      <c r="CH16" s="232"/>
      <c r="CI16" s="232"/>
      <c r="CJ16" s="232"/>
      <c r="CK16" s="232"/>
      <c r="CL16" s="232"/>
      <c r="CM16" s="233"/>
      <c r="CN16" s="388">
        <v>110</v>
      </c>
      <c r="CO16" s="389"/>
      <c r="CP16" s="389"/>
      <c r="CQ16" s="389"/>
      <c r="CR16" s="389"/>
      <c r="CS16" s="389"/>
      <c r="CT16" s="389"/>
      <c r="CU16" s="389"/>
      <c r="CV16" s="389"/>
      <c r="CW16" s="389"/>
      <c r="CX16" s="389"/>
      <c r="CY16" s="389"/>
      <c r="CZ16" s="389"/>
      <c r="DA16" s="389"/>
      <c r="DB16" s="389"/>
      <c r="DC16" s="390"/>
      <c r="DD16" s="388">
        <v>88</v>
      </c>
      <c r="DE16" s="389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89"/>
      <c r="DQ16" s="389"/>
      <c r="DR16" s="389"/>
      <c r="DS16" s="390"/>
      <c r="DT16" s="388">
        <v>20</v>
      </c>
      <c r="DU16" s="389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90"/>
      <c r="EJ16" s="388">
        <v>2</v>
      </c>
      <c r="EK16" s="389"/>
      <c r="EL16" s="389"/>
      <c r="EM16" s="389"/>
      <c r="EN16" s="389"/>
      <c r="EO16" s="389"/>
      <c r="EP16" s="389"/>
      <c r="EQ16" s="389"/>
      <c r="ER16" s="389"/>
      <c r="ES16" s="389"/>
      <c r="ET16" s="389"/>
      <c r="EU16" s="389"/>
      <c r="EV16" s="389"/>
      <c r="EW16" s="389"/>
      <c r="EX16" s="389"/>
      <c r="EY16" s="390"/>
    </row>
    <row r="17" spans="1:155">
      <c r="A17" s="29"/>
      <c r="B17" s="391" t="s">
        <v>117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2"/>
      <c r="CE17" s="231" t="s">
        <v>114</v>
      </c>
      <c r="CF17" s="232"/>
      <c r="CG17" s="232"/>
      <c r="CH17" s="232"/>
      <c r="CI17" s="232"/>
      <c r="CJ17" s="232"/>
      <c r="CK17" s="232"/>
      <c r="CL17" s="232"/>
      <c r="CM17" s="233"/>
      <c r="CN17" s="388">
        <v>6</v>
      </c>
      <c r="CO17" s="389"/>
      <c r="CP17" s="389"/>
      <c r="CQ17" s="389"/>
      <c r="CR17" s="389"/>
      <c r="CS17" s="389"/>
      <c r="CT17" s="389"/>
      <c r="CU17" s="389"/>
      <c r="CV17" s="389"/>
      <c r="CW17" s="389"/>
      <c r="CX17" s="389"/>
      <c r="CY17" s="389"/>
      <c r="CZ17" s="389"/>
      <c r="DA17" s="389"/>
      <c r="DB17" s="389"/>
      <c r="DC17" s="390"/>
      <c r="DD17" s="388">
        <v>6</v>
      </c>
      <c r="DE17" s="389"/>
      <c r="DF17" s="389"/>
      <c r="DG17" s="389"/>
      <c r="DH17" s="389"/>
      <c r="DI17" s="389"/>
      <c r="DJ17" s="389"/>
      <c r="DK17" s="389"/>
      <c r="DL17" s="389"/>
      <c r="DM17" s="389"/>
      <c r="DN17" s="389"/>
      <c r="DO17" s="389"/>
      <c r="DP17" s="389"/>
      <c r="DQ17" s="389"/>
      <c r="DR17" s="389"/>
      <c r="DS17" s="390"/>
      <c r="DT17" s="388">
        <v>0</v>
      </c>
      <c r="DU17" s="389"/>
      <c r="DV17" s="389"/>
      <c r="DW17" s="389"/>
      <c r="DX17" s="389"/>
      <c r="DY17" s="389"/>
      <c r="DZ17" s="389"/>
      <c r="EA17" s="389"/>
      <c r="EB17" s="389"/>
      <c r="EC17" s="389"/>
      <c r="ED17" s="389"/>
      <c r="EE17" s="389"/>
      <c r="EF17" s="389"/>
      <c r="EG17" s="389"/>
      <c r="EH17" s="389"/>
      <c r="EI17" s="390"/>
      <c r="EJ17" s="388">
        <v>0</v>
      </c>
      <c r="EK17" s="389"/>
      <c r="EL17" s="389"/>
      <c r="EM17" s="389"/>
      <c r="EN17" s="389"/>
      <c r="EO17" s="389"/>
      <c r="EP17" s="389"/>
      <c r="EQ17" s="389"/>
      <c r="ER17" s="389"/>
      <c r="ES17" s="389"/>
      <c r="ET17" s="389"/>
      <c r="EU17" s="389"/>
      <c r="EV17" s="389"/>
      <c r="EW17" s="389"/>
      <c r="EX17" s="389"/>
      <c r="EY17" s="390"/>
    </row>
    <row r="18" spans="1:155">
      <c r="A18" s="29"/>
      <c r="B18" s="391" t="s">
        <v>118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2"/>
      <c r="CE18" s="231" t="s">
        <v>115</v>
      </c>
      <c r="CF18" s="232"/>
      <c r="CG18" s="232"/>
      <c r="CH18" s="232"/>
      <c r="CI18" s="232"/>
      <c r="CJ18" s="232"/>
      <c r="CK18" s="232"/>
      <c r="CL18" s="232"/>
      <c r="CM18" s="233"/>
      <c r="CN18" s="388">
        <v>229</v>
      </c>
      <c r="CO18" s="389"/>
      <c r="CP18" s="389"/>
      <c r="CQ18" s="389"/>
      <c r="CR18" s="389"/>
      <c r="CS18" s="389"/>
      <c r="CT18" s="389"/>
      <c r="CU18" s="389"/>
      <c r="CV18" s="389"/>
      <c r="CW18" s="389"/>
      <c r="CX18" s="389"/>
      <c r="CY18" s="389"/>
      <c r="CZ18" s="389"/>
      <c r="DA18" s="389"/>
      <c r="DB18" s="389"/>
      <c r="DC18" s="390"/>
      <c r="DD18" s="388">
        <v>112</v>
      </c>
      <c r="DE18" s="389"/>
      <c r="DF18" s="389"/>
      <c r="DG18" s="389"/>
      <c r="DH18" s="389"/>
      <c r="DI18" s="389"/>
      <c r="DJ18" s="389"/>
      <c r="DK18" s="389"/>
      <c r="DL18" s="389"/>
      <c r="DM18" s="389"/>
      <c r="DN18" s="389"/>
      <c r="DO18" s="389"/>
      <c r="DP18" s="389"/>
      <c r="DQ18" s="389"/>
      <c r="DR18" s="389"/>
      <c r="DS18" s="390"/>
      <c r="DT18" s="388">
        <v>21</v>
      </c>
      <c r="DU18" s="389"/>
      <c r="DV18" s="389"/>
      <c r="DW18" s="389"/>
      <c r="DX18" s="389"/>
      <c r="DY18" s="389"/>
      <c r="DZ18" s="389"/>
      <c r="EA18" s="389"/>
      <c r="EB18" s="389"/>
      <c r="EC18" s="389"/>
      <c r="ED18" s="389"/>
      <c r="EE18" s="389"/>
      <c r="EF18" s="389"/>
      <c r="EG18" s="389"/>
      <c r="EH18" s="389"/>
      <c r="EI18" s="390"/>
      <c r="EJ18" s="388">
        <v>96</v>
      </c>
      <c r="EK18" s="389"/>
      <c r="EL18" s="389"/>
      <c r="EM18" s="389"/>
      <c r="EN18" s="389"/>
      <c r="EO18" s="389"/>
      <c r="EP18" s="389"/>
      <c r="EQ18" s="389"/>
      <c r="ER18" s="389"/>
      <c r="ES18" s="389"/>
      <c r="ET18" s="389"/>
      <c r="EU18" s="389"/>
      <c r="EV18" s="389"/>
      <c r="EW18" s="389"/>
      <c r="EX18" s="389"/>
      <c r="EY18" s="390"/>
    </row>
    <row r="19" spans="1:155">
      <c r="A19" s="29"/>
      <c r="B19" s="391" t="s">
        <v>119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2"/>
      <c r="CE19" s="231" t="s">
        <v>116</v>
      </c>
      <c r="CF19" s="232"/>
      <c r="CG19" s="232"/>
      <c r="CH19" s="232"/>
      <c r="CI19" s="232"/>
      <c r="CJ19" s="232"/>
      <c r="CK19" s="232"/>
      <c r="CL19" s="232"/>
      <c r="CM19" s="233"/>
      <c r="CN19" s="388">
        <v>756</v>
      </c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90"/>
      <c r="DD19" s="388">
        <v>481</v>
      </c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90"/>
      <c r="DT19" s="388">
        <v>68</v>
      </c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89"/>
      <c r="EF19" s="389"/>
      <c r="EG19" s="389"/>
      <c r="EH19" s="389"/>
      <c r="EI19" s="390"/>
      <c r="EJ19" s="388">
        <v>207</v>
      </c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90"/>
    </row>
    <row r="20" spans="1:155">
      <c r="A20" s="29"/>
      <c r="B20" s="393" t="s">
        <v>120</v>
      </c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3"/>
      <c r="BC20" s="393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3"/>
      <c r="CC20" s="393"/>
      <c r="CD20" s="394"/>
      <c r="CE20" s="231" t="s">
        <v>121</v>
      </c>
      <c r="CF20" s="232"/>
      <c r="CG20" s="232"/>
      <c r="CH20" s="232"/>
      <c r="CI20" s="232"/>
      <c r="CJ20" s="232"/>
      <c r="CK20" s="232"/>
      <c r="CL20" s="232"/>
      <c r="CM20" s="233"/>
      <c r="CN20" s="388">
        <v>743</v>
      </c>
      <c r="CO20" s="389"/>
      <c r="CP20" s="389"/>
      <c r="CQ20" s="389"/>
      <c r="CR20" s="389"/>
      <c r="CS20" s="389"/>
      <c r="CT20" s="389"/>
      <c r="CU20" s="389"/>
      <c r="CV20" s="389"/>
      <c r="CW20" s="389"/>
      <c r="CX20" s="389"/>
      <c r="CY20" s="389"/>
      <c r="CZ20" s="389"/>
      <c r="DA20" s="389"/>
      <c r="DB20" s="389"/>
      <c r="DC20" s="390"/>
      <c r="DD20" s="388">
        <v>480</v>
      </c>
      <c r="DE20" s="389"/>
      <c r="DF20" s="389"/>
      <c r="DG20" s="389"/>
      <c r="DH20" s="389"/>
      <c r="DI20" s="389"/>
      <c r="DJ20" s="389"/>
      <c r="DK20" s="389"/>
      <c r="DL20" s="389"/>
      <c r="DM20" s="389"/>
      <c r="DN20" s="389"/>
      <c r="DO20" s="389"/>
      <c r="DP20" s="389"/>
      <c r="DQ20" s="389"/>
      <c r="DR20" s="389"/>
      <c r="DS20" s="390"/>
      <c r="DT20" s="388">
        <v>68</v>
      </c>
      <c r="DU20" s="389"/>
      <c r="DV20" s="389"/>
      <c r="DW20" s="389"/>
      <c r="DX20" s="389"/>
      <c r="DY20" s="389"/>
      <c r="DZ20" s="389"/>
      <c r="EA20" s="389"/>
      <c r="EB20" s="389"/>
      <c r="EC20" s="389"/>
      <c r="ED20" s="389"/>
      <c r="EE20" s="389"/>
      <c r="EF20" s="389"/>
      <c r="EG20" s="389"/>
      <c r="EH20" s="389"/>
      <c r="EI20" s="390"/>
      <c r="EJ20" s="388">
        <v>195</v>
      </c>
      <c r="EK20" s="389"/>
      <c r="EL20" s="389"/>
      <c r="EM20" s="389"/>
      <c r="EN20" s="389"/>
      <c r="EO20" s="389"/>
      <c r="EP20" s="389"/>
      <c r="EQ20" s="389"/>
      <c r="ER20" s="389"/>
      <c r="ES20" s="389"/>
      <c r="ET20" s="389"/>
      <c r="EU20" s="389"/>
      <c r="EV20" s="389"/>
      <c r="EW20" s="389"/>
      <c r="EX20" s="389"/>
      <c r="EY20" s="390"/>
    </row>
    <row r="21" spans="1:155">
      <c r="A21" s="29"/>
      <c r="B21" s="395" t="s">
        <v>122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6"/>
      <c r="CE21" s="231" t="s">
        <v>123</v>
      </c>
      <c r="CF21" s="232"/>
      <c r="CG21" s="232"/>
      <c r="CH21" s="232"/>
      <c r="CI21" s="232"/>
      <c r="CJ21" s="232"/>
      <c r="CK21" s="232"/>
      <c r="CL21" s="232"/>
      <c r="CM21" s="233"/>
      <c r="CN21" s="388">
        <v>131</v>
      </c>
      <c r="CO21" s="389"/>
      <c r="CP21" s="389"/>
      <c r="CQ21" s="389"/>
      <c r="CR21" s="389"/>
      <c r="CS21" s="389"/>
      <c r="CT21" s="389"/>
      <c r="CU21" s="389"/>
      <c r="CV21" s="389"/>
      <c r="CW21" s="389"/>
      <c r="CX21" s="389"/>
      <c r="CY21" s="389"/>
      <c r="CZ21" s="389"/>
      <c r="DA21" s="389"/>
      <c r="DB21" s="389"/>
      <c r="DC21" s="390"/>
      <c r="DD21" s="388">
        <v>75</v>
      </c>
      <c r="DE21" s="389"/>
      <c r="DF21" s="389"/>
      <c r="DG21" s="389"/>
      <c r="DH21" s="389"/>
      <c r="DI21" s="389"/>
      <c r="DJ21" s="389"/>
      <c r="DK21" s="389"/>
      <c r="DL21" s="389"/>
      <c r="DM21" s="389"/>
      <c r="DN21" s="389"/>
      <c r="DO21" s="389"/>
      <c r="DP21" s="389"/>
      <c r="DQ21" s="389"/>
      <c r="DR21" s="389"/>
      <c r="DS21" s="390"/>
      <c r="DT21" s="388">
        <v>22</v>
      </c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90"/>
      <c r="EJ21" s="388">
        <v>34</v>
      </c>
      <c r="EK21" s="389"/>
      <c r="EL21" s="389"/>
      <c r="EM21" s="389"/>
      <c r="EN21" s="389"/>
      <c r="EO21" s="389"/>
      <c r="EP21" s="389"/>
      <c r="EQ21" s="389"/>
      <c r="ER21" s="389"/>
      <c r="ES21" s="389"/>
      <c r="ET21" s="389"/>
      <c r="EU21" s="389"/>
      <c r="EV21" s="389"/>
      <c r="EW21" s="389"/>
      <c r="EX21" s="389"/>
      <c r="EY21" s="390"/>
    </row>
    <row r="22" spans="1:155">
      <c r="A22" s="29"/>
      <c r="B22" s="391" t="s">
        <v>124</v>
      </c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1"/>
      <c r="BM22" s="391"/>
      <c r="BN22" s="391"/>
      <c r="BO22" s="391"/>
      <c r="BP22" s="391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1"/>
      <c r="CC22" s="391"/>
      <c r="CD22" s="392"/>
      <c r="CE22" s="231" t="s">
        <v>126</v>
      </c>
      <c r="CF22" s="232"/>
      <c r="CG22" s="232"/>
      <c r="CH22" s="232"/>
      <c r="CI22" s="232"/>
      <c r="CJ22" s="232"/>
      <c r="CK22" s="232"/>
      <c r="CL22" s="232"/>
      <c r="CM22" s="233"/>
      <c r="CN22" s="388">
        <v>0</v>
      </c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389"/>
      <c r="CZ22" s="389"/>
      <c r="DA22" s="389"/>
      <c r="DB22" s="389"/>
      <c r="DC22" s="390"/>
      <c r="DD22" s="388">
        <v>0</v>
      </c>
      <c r="DE22" s="389"/>
      <c r="DF22" s="389"/>
      <c r="DG22" s="389"/>
      <c r="DH22" s="389"/>
      <c r="DI22" s="389"/>
      <c r="DJ22" s="389"/>
      <c r="DK22" s="389"/>
      <c r="DL22" s="389"/>
      <c r="DM22" s="389"/>
      <c r="DN22" s="389"/>
      <c r="DO22" s="389"/>
      <c r="DP22" s="389"/>
      <c r="DQ22" s="389"/>
      <c r="DR22" s="389"/>
      <c r="DS22" s="390"/>
      <c r="DT22" s="388">
        <v>0</v>
      </c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90"/>
      <c r="EJ22" s="388">
        <v>0</v>
      </c>
      <c r="EK22" s="389"/>
      <c r="EL22" s="389"/>
      <c r="EM22" s="389"/>
      <c r="EN22" s="389"/>
      <c r="EO22" s="389"/>
      <c r="EP22" s="389"/>
      <c r="EQ22" s="389"/>
      <c r="ER22" s="389"/>
      <c r="ES22" s="389"/>
      <c r="ET22" s="389"/>
      <c r="EU22" s="389"/>
      <c r="EV22" s="389"/>
      <c r="EW22" s="389"/>
      <c r="EX22" s="389"/>
      <c r="EY22" s="390"/>
    </row>
    <row r="23" spans="1:155">
      <c r="A23" s="29"/>
      <c r="B23" s="391" t="s">
        <v>125</v>
      </c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1"/>
      <c r="BM23" s="391"/>
      <c r="BN23" s="391"/>
      <c r="BO23" s="391"/>
      <c r="BP23" s="391"/>
      <c r="BQ23" s="391"/>
      <c r="BR23" s="391"/>
      <c r="BS23" s="391"/>
      <c r="BT23" s="391"/>
      <c r="BU23" s="391"/>
      <c r="BV23" s="391"/>
      <c r="BW23" s="391"/>
      <c r="BX23" s="391"/>
      <c r="BY23" s="391"/>
      <c r="BZ23" s="391"/>
      <c r="CA23" s="391"/>
      <c r="CB23" s="391"/>
      <c r="CC23" s="391"/>
      <c r="CD23" s="392"/>
      <c r="CE23" s="231" t="s">
        <v>127</v>
      </c>
      <c r="CF23" s="232"/>
      <c r="CG23" s="232"/>
      <c r="CH23" s="232"/>
      <c r="CI23" s="232"/>
      <c r="CJ23" s="232"/>
      <c r="CK23" s="232"/>
      <c r="CL23" s="232"/>
      <c r="CM23" s="233"/>
      <c r="CN23" s="388">
        <v>211</v>
      </c>
      <c r="CO23" s="389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89"/>
      <c r="DA23" s="389"/>
      <c r="DB23" s="389"/>
      <c r="DC23" s="390"/>
      <c r="DD23" s="388">
        <v>182</v>
      </c>
      <c r="DE23" s="389"/>
      <c r="DF23" s="389"/>
      <c r="DG23" s="389"/>
      <c r="DH23" s="389"/>
      <c r="DI23" s="389"/>
      <c r="DJ23" s="389"/>
      <c r="DK23" s="389"/>
      <c r="DL23" s="389"/>
      <c r="DM23" s="389"/>
      <c r="DN23" s="389"/>
      <c r="DO23" s="389"/>
      <c r="DP23" s="389"/>
      <c r="DQ23" s="389"/>
      <c r="DR23" s="389"/>
      <c r="DS23" s="390"/>
      <c r="DT23" s="388">
        <v>18</v>
      </c>
      <c r="DU23" s="389"/>
      <c r="DV23" s="389"/>
      <c r="DW23" s="389"/>
      <c r="DX23" s="389"/>
      <c r="DY23" s="389"/>
      <c r="DZ23" s="389"/>
      <c r="EA23" s="389"/>
      <c r="EB23" s="389"/>
      <c r="EC23" s="389"/>
      <c r="ED23" s="389"/>
      <c r="EE23" s="389"/>
      <c r="EF23" s="389"/>
      <c r="EG23" s="389"/>
      <c r="EH23" s="389"/>
      <c r="EI23" s="390"/>
      <c r="EJ23" s="388">
        <v>11</v>
      </c>
      <c r="EK23" s="389"/>
      <c r="EL23" s="389"/>
      <c r="EM23" s="389"/>
      <c r="EN23" s="389"/>
      <c r="EO23" s="389"/>
      <c r="EP23" s="389"/>
      <c r="EQ23" s="389"/>
      <c r="ER23" s="389"/>
      <c r="ES23" s="389"/>
      <c r="ET23" s="389"/>
      <c r="EU23" s="389"/>
      <c r="EV23" s="389"/>
      <c r="EW23" s="389"/>
      <c r="EX23" s="389"/>
      <c r="EY23" s="390"/>
    </row>
    <row r="24" spans="1:155">
      <c r="A24" s="29"/>
      <c r="B24" s="261" t="s">
        <v>441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2"/>
      <c r="CE24" s="231" t="s">
        <v>190</v>
      </c>
      <c r="CF24" s="232"/>
      <c r="CG24" s="232"/>
      <c r="CH24" s="232"/>
      <c r="CI24" s="232"/>
      <c r="CJ24" s="232"/>
      <c r="CK24" s="232"/>
      <c r="CL24" s="232"/>
      <c r="CM24" s="233"/>
      <c r="CN24" s="274">
        <v>11176</v>
      </c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5"/>
      <c r="CZ24" s="275"/>
      <c r="DA24" s="275"/>
      <c r="DB24" s="275"/>
      <c r="DC24" s="276"/>
    </row>
  </sheetData>
  <mergeCells count="115">
    <mergeCell ref="CE12:CM12"/>
    <mergeCell ref="CE14:CM15"/>
    <mergeCell ref="B15:CD15"/>
    <mergeCell ref="B24:CD24"/>
    <mergeCell ref="CE24:CM24"/>
    <mergeCell ref="B22:CD22"/>
    <mergeCell ref="CE22:CM22"/>
    <mergeCell ref="B17:CD17"/>
    <mergeCell ref="B23:CD23"/>
    <mergeCell ref="B18:CD18"/>
    <mergeCell ref="EJ4:EY4"/>
    <mergeCell ref="CN22:DC22"/>
    <mergeCell ref="CN24:DC24"/>
    <mergeCell ref="CN17:DC17"/>
    <mergeCell ref="CE18:CM18"/>
    <mergeCell ref="CE23:CM23"/>
    <mergeCell ref="CE17:CM17"/>
    <mergeCell ref="CN23:DC23"/>
    <mergeCell ref="CN18:DC18"/>
    <mergeCell ref="CE21:CM21"/>
    <mergeCell ref="CE10:CM10"/>
    <mergeCell ref="CN16:DC16"/>
    <mergeCell ref="CN11:DC11"/>
    <mergeCell ref="CN12:DC12"/>
    <mergeCell ref="EJ14:EY15"/>
    <mergeCell ref="EJ10:EY10"/>
    <mergeCell ref="EJ11:EY11"/>
    <mergeCell ref="EJ18:EY18"/>
    <mergeCell ref="DT18:EI18"/>
    <mergeCell ref="EJ13:EY13"/>
    <mergeCell ref="DT12:EI12"/>
    <mergeCell ref="DT10:EI10"/>
    <mergeCell ref="CN6:DC6"/>
    <mergeCell ref="DD9:DS9"/>
    <mergeCell ref="B9:CD9"/>
    <mergeCell ref="B8:CD8"/>
    <mergeCell ref="B7:CD7"/>
    <mergeCell ref="B1:EX1"/>
    <mergeCell ref="A3:CD4"/>
    <mergeCell ref="CE3:CM4"/>
    <mergeCell ref="CN3:DC4"/>
    <mergeCell ref="DD4:DS4"/>
    <mergeCell ref="DT4:EI4"/>
    <mergeCell ref="DD3:EY3"/>
    <mergeCell ref="EJ5:EY5"/>
    <mergeCell ref="DD6:DS6"/>
    <mergeCell ref="EJ6:EY6"/>
    <mergeCell ref="CN9:DC9"/>
    <mergeCell ref="CE6:CM6"/>
    <mergeCell ref="DD5:DS5"/>
    <mergeCell ref="DT5:EI5"/>
    <mergeCell ref="DT7:EI8"/>
    <mergeCell ref="CN7:DC8"/>
    <mergeCell ref="A5:CD5"/>
    <mergeCell ref="CE5:CM5"/>
    <mergeCell ref="DT6:EI6"/>
    <mergeCell ref="CN5:DC5"/>
    <mergeCell ref="EJ7:EY8"/>
    <mergeCell ref="B10:CD10"/>
    <mergeCell ref="CE9:CM9"/>
    <mergeCell ref="CE11:CM11"/>
    <mergeCell ref="B16:CD16"/>
    <mergeCell ref="B13:CD13"/>
    <mergeCell ref="CE13:CM13"/>
    <mergeCell ref="DT16:EI16"/>
    <mergeCell ref="CN13:DC13"/>
    <mergeCell ref="B6:CD6"/>
    <mergeCell ref="CE16:CM16"/>
    <mergeCell ref="CN10:DC10"/>
    <mergeCell ref="DD11:DS11"/>
    <mergeCell ref="DD13:DS13"/>
    <mergeCell ref="B11:CD11"/>
    <mergeCell ref="B14:CD14"/>
    <mergeCell ref="B12:CD12"/>
    <mergeCell ref="DD7:DS8"/>
    <mergeCell ref="DD10:DS10"/>
    <mergeCell ref="CN14:DC15"/>
    <mergeCell ref="DT14:EI15"/>
    <mergeCell ref="DD14:DS15"/>
    <mergeCell ref="CE7:CM8"/>
    <mergeCell ref="DT9:EI9"/>
    <mergeCell ref="DT13:EI13"/>
    <mergeCell ref="EJ9:EY9"/>
    <mergeCell ref="EJ12:EY12"/>
    <mergeCell ref="DD12:DS12"/>
    <mergeCell ref="DT11:EI11"/>
    <mergeCell ref="EJ16:EY16"/>
    <mergeCell ref="DD16:DS16"/>
    <mergeCell ref="DT17:EI17"/>
    <mergeCell ref="EJ17:EY17"/>
    <mergeCell ref="DD17:DS17"/>
    <mergeCell ref="DD18:DS18"/>
    <mergeCell ref="CN20:DC20"/>
    <mergeCell ref="DT22:EI22"/>
    <mergeCell ref="DT21:EI21"/>
    <mergeCell ref="EJ21:EY21"/>
    <mergeCell ref="DT19:EI19"/>
    <mergeCell ref="EJ19:EY19"/>
    <mergeCell ref="B20:CD20"/>
    <mergeCell ref="CN19:DC19"/>
    <mergeCell ref="B21:CD21"/>
    <mergeCell ref="CN21:DC21"/>
    <mergeCell ref="EJ23:EY23"/>
    <mergeCell ref="DD23:DS23"/>
    <mergeCell ref="B19:CD19"/>
    <mergeCell ref="CE19:CM19"/>
    <mergeCell ref="DT23:EI23"/>
    <mergeCell ref="CE20:CM20"/>
    <mergeCell ref="EJ22:EY22"/>
    <mergeCell ref="DT20:EI20"/>
    <mergeCell ref="DD20:DS20"/>
    <mergeCell ref="DD21:DS21"/>
    <mergeCell ref="DD22:DS22"/>
    <mergeCell ref="EJ20:EY20"/>
    <mergeCell ref="DD19:DS19"/>
  </mergeCells>
  <phoneticPr fontId="9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K30"/>
  <sheetViews>
    <sheetView view="pageBreakPreview" workbookViewId="0">
      <pane xSplit="46" ySplit="7" topLeftCell="AU14" activePane="bottomRight" state="frozen"/>
      <selection pane="topRight" activeCell="AU1" sqref="AU1"/>
      <selection pane="bottomLeft" activeCell="A8" sqref="A8"/>
      <selection pane="bottomRight" activeCell="BM14" sqref="BM14:BV14"/>
    </sheetView>
  </sheetViews>
  <sheetFormatPr defaultColWidth="0.85546875" defaultRowHeight="12.75"/>
  <cols>
    <col min="1" max="16384" width="0.85546875" style="1"/>
  </cols>
  <sheetData>
    <row r="1" spans="1:167" ht="15.75">
      <c r="B1" s="172" t="s">
        <v>562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>
      <c r="FK2" s="37" t="s">
        <v>82</v>
      </c>
    </row>
    <row r="3" spans="1:167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3"/>
      <c r="AU3" s="181" t="s">
        <v>33</v>
      </c>
      <c r="AV3" s="187"/>
      <c r="AW3" s="187"/>
      <c r="AX3" s="187"/>
      <c r="AY3" s="187"/>
      <c r="AZ3" s="187"/>
      <c r="BA3" s="187"/>
      <c r="BB3" s="188"/>
      <c r="BC3" s="169" t="s">
        <v>132</v>
      </c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1"/>
      <c r="CQ3" s="169" t="s">
        <v>133</v>
      </c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1"/>
      <c r="EH3" s="169" t="s">
        <v>136</v>
      </c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1"/>
    </row>
    <row r="4" spans="1:167" ht="12" customHeight="1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23"/>
      <c r="AV4" s="124"/>
      <c r="AW4" s="124"/>
      <c r="AX4" s="124"/>
      <c r="AY4" s="124"/>
      <c r="AZ4" s="124"/>
      <c r="BA4" s="124"/>
      <c r="BB4" s="125"/>
      <c r="BC4" s="181" t="s">
        <v>128</v>
      </c>
      <c r="BD4" s="182"/>
      <c r="BE4" s="182"/>
      <c r="BF4" s="182"/>
      <c r="BG4" s="182"/>
      <c r="BH4" s="182"/>
      <c r="BI4" s="182"/>
      <c r="BJ4" s="182"/>
      <c r="BK4" s="182"/>
      <c r="BL4" s="183"/>
      <c r="BM4" s="181" t="s">
        <v>129</v>
      </c>
      <c r="BN4" s="182"/>
      <c r="BO4" s="182"/>
      <c r="BP4" s="182"/>
      <c r="BQ4" s="182"/>
      <c r="BR4" s="182"/>
      <c r="BS4" s="182"/>
      <c r="BT4" s="182"/>
      <c r="BU4" s="182"/>
      <c r="BV4" s="183"/>
      <c r="BW4" s="169" t="s">
        <v>396</v>
      </c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1"/>
      <c r="CQ4" s="181" t="s">
        <v>128</v>
      </c>
      <c r="CR4" s="182"/>
      <c r="CS4" s="182"/>
      <c r="CT4" s="182"/>
      <c r="CU4" s="182"/>
      <c r="CV4" s="182"/>
      <c r="CW4" s="182"/>
      <c r="CX4" s="182"/>
      <c r="CY4" s="182"/>
      <c r="CZ4" s="183"/>
      <c r="DA4" s="181" t="s">
        <v>129</v>
      </c>
      <c r="DB4" s="182"/>
      <c r="DC4" s="182"/>
      <c r="DD4" s="182"/>
      <c r="DE4" s="182"/>
      <c r="DF4" s="182"/>
      <c r="DG4" s="182"/>
      <c r="DH4" s="182"/>
      <c r="DI4" s="182"/>
      <c r="DJ4" s="183"/>
      <c r="DK4" s="169" t="s">
        <v>396</v>
      </c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1"/>
      <c r="EH4" s="181" t="s">
        <v>128</v>
      </c>
      <c r="EI4" s="182"/>
      <c r="EJ4" s="182"/>
      <c r="EK4" s="182"/>
      <c r="EL4" s="182"/>
      <c r="EM4" s="182"/>
      <c r="EN4" s="182"/>
      <c r="EO4" s="182"/>
      <c r="EP4" s="182"/>
      <c r="EQ4" s="183"/>
      <c r="ER4" s="181" t="s">
        <v>129</v>
      </c>
      <c r="ES4" s="182"/>
      <c r="ET4" s="182"/>
      <c r="EU4" s="182"/>
      <c r="EV4" s="182"/>
      <c r="EW4" s="182"/>
      <c r="EX4" s="182"/>
      <c r="EY4" s="182"/>
      <c r="EZ4" s="182"/>
      <c r="FA4" s="183"/>
      <c r="FB4" s="181" t="s">
        <v>135</v>
      </c>
      <c r="FC4" s="182"/>
      <c r="FD4" s="182"/>
      <c r="FE4" s="182"/>
      <c r="FF4" s="182"/>
      <c r="FG4" s="182"/>
      <c r="FH4" s="182"/>
      <c r="FI4" s="182"/>
      <c r="FJ4" s="182"/>
      <c r="FK4" s="183"/>
    </row>
    <row r="5" spans="1:167" ht="67.5" customHeight="1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4"/>
      <c r="AU5" s="189"/>
      <c r="AV5" s="190"/>
      <c r="AW5" s="190"/>
      <c r="AX5" s="190"/>
      <c r="AY5" s="190"/>
      <c r="AZ5" s="190"/>
      <c r="BA5" s="190"/>
      <c r="BB5" s="191"/>
      <c r="BC5" s="142"/>
      <c r="BD5" s="143"/>
      <c r="BE5" s="143"/>
      <c r="BF5" s="143"/>
      <c r="BG5" s="143"/>
      <c r="BH5" s="143"/>
      <c r="BI5" s="143"/>
      <c r="BJ5" s="143"/>
      <c r="BK5" s="143"/>
      <c r="BL5" s="144"/>
      <c r="BM5" s="142"/>
      <c r="BN5" s="143"/>
      <c r="BO5" s="143"/>
      <c r="BP5" s="143"/>
      <c r="BQ5" s="143"/>
      <c r="BR5" s="143"/>
      <c r="BS5" s="143"/>
      <c r="BT5" s="143"/>
      <c r="BU5" s="143"/>
      <c r="BV5" s="144"/>
      <c r="BW5" s="192" t="s">
        <v>130</v>
      </c>
      <c r="BX5" s="193"/>
      <c r="BY5" s="193"/>
      <c r="BZ5" s="193"/>
      <c r="CA5" s="193"/>
      <c r="CB5" s="193"/>
      <c r="CC5" s="193"/>
      <c r="CD5" s="193"/>
      <c r="CE5" s="193"/>
      <c r="CF5" s="194"/>
      <c r="CG5" s="192" t="s">
        <v>131</v>
      </c>
      <c r="CH5" s="193"/>
      <c r="CI5" s="193"/>
      <c r="CJ5" s="193"/>
      <c r="CK5" s="193"/>
      <c r="CL5" s="193"/>
      <c r="CM5" s="193"/>
      <c r="CN5" s="193"/>
      <c r="CO5" s="193"/>
      <c r="CP5" s="194"/>
      <c r="CQ5" s="142"/>
      <c r="CR5" s="143"/>
      <c r="CS5" s="143"/>
      <c r="CT5" s="143"/>
      <c r="CU5" s="143"/>
      <c r="CV5" s="143"/>
      <c r="CW5" s="143"/>
      <c r="CX5" s="143"/>
      <c r="CY5" s="143"/>
      <c r="CZ5" s="144"/>
      <c r="DA5" s="142"/>
      <c r="DB5" s="143"/>
      <c r="DC5" s="143"/>
      <c r="DD5" s="143"/>
      <c r="DE5" s="143"/>
      <c r="DF5" s="143"/>
      <c r="DG5" s="143"/>
      <c r="DH5" s="143"/>
      <c r="DI5" s="143"/>
      <c r="DJ5" s="144"/>
      <c r="DK5" s="192" t="s">
        <v>130</v>
      </c>
      <c r="DL5" s="193"/>
      <c r="DM5" s="193"/>
      <c r="DN5" s="193"/>
      <c r="DO5" s="193"/>
      <c r="DP5" s="193"/>
      <c r="DQ5" s="193"/>
      <c r="DR5" s="193"/>
      <c r="DS5" s="193"/>
      <c r="DT5" s="194"/>
      <c r="DU5" s="192" t="s">
        <v>134</v>
      </c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4"/>
      <c r="EH5" s="142"/>
      <c r="EI5" s="143"/>
      <c r="EJ5" s="143"/>
      <c r="EK5" s="143"/>
      <c r="EL5" s="143"/>
      <c r="EM5" s="143"/>
      <c r="EN5" s="143"/>
      <c r="EO5" s="143"/>
      <c r="EP5" s="143"/>
      <c r="EQ5" s="144"/>
      <c r="ER5" s="142"/>
      <c r="ES5" s="143"/>
      <c r="ET5" s="143"/>
      <c r="EU5" s="143"/>
      <c r="EV5" s="143"/>
      <c r="EW5" s="143"/>
      <c r="EX5" s="143"/>
      <c r="EY5" s="143"/>
      <c r="EZ5" s="143"/>
      <c r="FA5" s="144"/>
      <c r="FB5" s="142"/>
      <c r="FC5" s="143"/>
      <c r="FD5" s="143"/>
      <c r="FE5" s="143"/>
      <c r="FF5" s="143"/>
      <c r="FG5" s="143"/>
      <c r="FH5" s="143"/>
      <c r="FI5" s="143"/>
      <c r="FJ5" s="143"/>
      <c r="FK5" s="144"/>
    </row>
    <row r="6" spans="1:167" ht="12" customHeight="1">
      <c r="A6" s="169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1"/>
      <c r="AU6" s="169">
        <v>2</v>
      </c>
      <c r="AV6" s="170"/>
      <c r="AW6" s="170"/>
      <c r="AX6" s="170"/>
      <c r="AY6" s="170"/>
      <c r="AZ6" s="170"/>
      <c r="BA6" s="170"/>
      <c r="BB6" s="171"/>
      <c r="BC6" s="169">
        <v>3</v>
      </c>
      <c r="BD6" s="170"/>
      <c r="BE6" s="170"/>
      <c r="BF6" s="170"/>
      <c r="BG6" s="170"/>
      <c r="BH6" s="170"/>
      <c r="BI6" s="170"/>
      <c r="BJ6" s="170"/>
      <c r="BK6" s="170"/>
      <c r="BL6" s="171"/>
      <c r="BM6" s="169">
        <v>4</v>
      </c>
      <c r="BN6" s="170"/>
      <c r="BO6" s="170"/>
      <c r="BP6" s="170"/>
      <c r="BQ6" s="170"/>
      <c r="BR6" s="170"/>
      <c r="BS6" s="170"/>
      <c r="BT6" s="170"/>
      <c r="BU6" s="170"/>
      <c r="BV6" s="171"/>
      <c r="BW6" s="169">
        <v>5</v>
      </c>
      <c r="BX6" s="170"/>
      <c r="BY6" s="170"/>
      <c r="BZ6" s="170"/>
      <c r="CA6" s="170"/>
      <c r="CB6" s="170"/>
      <c r="CC6" s="170"/>
      <c r="CD6" s="170"/>
      <c r="CE6" s="170"/>
      <c r="CF6" s="171"/>
      <c r="CG6" s="169">
        <v>6</v>
      </c>
      <c r="CH6" s="170"/>
      <c r="CI6" s="170"/>
      <c r="CJ6" s="170"/>
      <c r="CK6" s="170"/>
      <c r="CL6" s="170"/>
      <c r="CM6" s="170"/>
      <c r="CN6" s="170"/>
      <c r="CO6" s="170"/>
      <c r="CP6" s="171"/>
      <c r="CQ6" s="169">
        <v>7</v>
      </c>
      <c r="CR6" s="170"/>
      <c r="CS6" s="170"/>
      <c r="CT6" s="170"/>
      <c r="CU6" s="170"/>
      <c r="CV6" s="170"/>
      <c r="CW6" s="170"/>
      <c r="CX6" s="170"/>
      <c r="CY6" s="170"/>
      <c r="CZ6" s="171"/>
      <c r="DA6" s="169">
        <v>8</v>
      </c>
      <c r="DB6" s="170"/>
      <c r="DC6" s="170"/>
      <c r="DD6" s="170"/>
      <c r="DE6" s="170"/>
      <c r="DF6" s="170"/>
      <c r="DG6" s="170"/>
      <c r="DH6" s="170"/>
      <c r="DI6" s="170"/>
      <c r="DJ6" s="171"/>
      <c r="DK6" s="169">
        <v>9</v>
      </c>
      <c r="DL6" s="170"/>
      <c r="DM6" s="170"/>
      <c r="DN6" s="170"/>
      <c r="DO6" s="170"/>
      <c r="DP6" s="170"/>
      <c r="DQ6" s="170"/>
      <c r="DR6" s="170"/>
      <c r="DS6" s="170"/>
      <c r="DT6" s="171"/>
      <c r="DU6" s="169">
        <v>10</v>
      </c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1"/>
      <c r="EH6" s="169">
        <v>11</v>
      </c>
      <c r="EI6" s="170"/>
      <c r="EJ6" s="170"/>
      <c r="EK6" s="170"/>
      <c r="EL6" s="170"/>
      <c r="EM6" s="170"/>
      <c r="EN6" s="170"/>
      <c r="EO6" s="170"/>
      <c r="EP6" s="170"/>
      <c r="EQ6" s="171"/>
      <c r="ER6" s="169">
        <v>12</v>
      </c>
      <c r="ES6" s="170"/>
      <c r="ET6" s="170"/>
      <c r="EU6" s="170"/>
      <c r="EV6" s="170"/>
      <c r="EW6" s="170"/>
      <c r="EX6" s="170"/>
      <c r="EY6" s="170"/>
      <c r="EZ6" s="170"/>
      <c r="FA6" s="171"/>
      <c r="FB6" s="169">
        <v>13</v>
      </c>
      <c r="FC6" s="170"/>
      <c r="FD6" s="170"/>
      <c r="FE6" s="170"/>
      <c r="FF6" s="170"/>
      <c r="FG6" s="170"/>
      <c r="FH6" s="170"/>
      <c r="FI6" s="170"/>
      <c r="FJ6" s="170"/>
      <c r="FK6" s="171"/>
    </row>
    <row r="7" spans="1:167" ht="11.25" customHeight="1">
      <c r="A7" s="71"/>
      <c r="B7" s="426" t="s">
        <v>495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7"/>
      <c r="AU7" s="423" t="s">
        <v>40</v>
      </c>
      <c r="AV7" s="424"/>
      <c r="AW7" s="424"/>
      <c r="AX7" s="424"/>
      <c r="AY7" s="424"/>
      <c r="AZ7" s="424"/>
      <c r="BA7" s="424"/>
      <c r="BB7" s="425"/>
      <c r="BC7" s="220">
        <f>SUM(BC8:BL12)</f>
        <v>2612</v>
      </c>
      <c r="BD7" s="221"/>
      <c r="BE7" s="221"/>
      <c r="BF7" s="221"/>
      <c r="BG7" s="221"/>
      <c r="BH7" s="221"/>
      <c r="BI7" s="221"/>
      <c r="BJ7" s="221"/>
      <c r="BK7" s="221"/>
      <c r="BL7" s="222"/>
      <c r="BM7" s="220">
        <f>SUM(BM8:BV12)</f>
        <v>7759</v>
      </c>
      <c r="BN7" s="221"/>
      <c r="BO7" s="221"/>
      <c r="BP7" s="221"/>
      <c r="BQ7" s="221"/>
      <c r="BR7" s="221"/>
      <c r="BS7" s="221"/>
      <c r="BT7" s="221"/>
      <c r="BU7" s="221"/>
      <c r="BV7" s="222"/>
      <c r="BW7" s="220">
        <f>SUM(BW8:CF12)</f>
        <v>0</v>
      </c>
      <c r="BX7" s="221"/>
      <c r="BY7" s="221"/>
      <c r="BZ7" s="221"/>
      <c r="CA7" s="221"/>
      <c r="CB7" s="221"/>
      <c r="CC7" s="221"/>
      <c r="CD7" s="221"/>
      <c r="CE7" s="221"/>
      <c r="CF7" s="222"/>
      <c r="CG7" s="220">
        <f>SUM(CG8:CP12)</f>
        <v>957</v>
      </c>
      <c r="CH7" s="221"/>
      <c r="CI7" s="221"/>
      <c r="CJ7" s="221"/>
      <c r="CK7" s="221"/>
      <c r="CL7" s="221"/>
      <c r="CM7" s="221"/>
      <c r="CN7" s="221"/>
      <c r="CO7" s="221"/>
      <c r="CP7" s="222"/>
      <c r="CQ7" s="220">
        <f>SUM(CQ8:CZ12)</f>
        <v>0</v>
      </c>
      <c r="CR7" s="221"/>
      <c r="CS7" s="221"/>
      <c r="CT7" s="221"/>
      <c r="CU7" s="221"/>
      <c r="CV7" s="221"/>
      <c r="CW7" s="221"/>
      <c r="CX7" s="221"/>
      <c r="CY7" s="221"/>
      <c r="CZ7" s="222"/>
      <c r="DA7" s="220">
        <f>SUM(DA8+DA12)</f>
        <v>1404</v>
      </c>
      <c r="DB7" s="221"/>
      <c r="DC7" s="221"/>
      <c r="DD7" s="221"/>
      <c r="DE7" s="221"/>
      <c r="DF7" s="221"/>
      <c r="DG7" s="221"/>
      <c r="DH7" s="221"/>
      <c r="DI7" s="221"/>
      <c r="DJ7" s="222"/>
      <c r="DK7" s="220">
        <f>SUM(DK8:DT12)</f>
        <v>0</v>
      </c>
      <c r="DL7" s="221"/>
      <c r="DM7" s="221"/>
      <c r="DN7" s="221"/>
      <c r="DO7" s="221"/>
      <c r="DP7" s="221"/>
      <c r="DQ7" s="221"/>
      <c r="DR7" s="221"/>
      <c r="DS7" s="221"/>
      <c r="DT7" s="222"/>
      <c r="DU7" s="220">
        <f>SUM(DU8:EG12)</f>
        <v>420</v>
      </c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2"/>
      <c r="EH7" s="220">
        <f>SUM(EH8:EQ12)</f>
        <v>1504</v>
      </c>
      <c r="EI7" s="221"/>
      <c r="EJ7" s="221"/>
      <c r="EK7" s="221"/>
      <c r="EL7" s="221"/>
      <c r="EM7" s="221"/>
      <c r="EN7" s="221"/>
      <c r="EO7" s="221"/>
      <c r="EP7" s="221"/>
      <c r="EQ7" s="222"/>
      <c r="ER7" s="220">
        <f>SUM(ER8:FA12)</f>
        <v>2946</v>
      </c>
      <c r="ES7" s="221"/>
      <c r="ET7" s="221"/>
      <c r="EU7" s="221"/>
      <c r="EV7" s="221"/>
      <c r="EW7" s="221"/>
      <c r="EX7" s="221"/>
      <c r="EY7" s="221"/>
      <c r="EZ7" s="221"/>
      <c r="FA7" s="222"/>
      <c r="FB7" s="220">
        <f>SUM(FB8:FK12)</f>
        <v>912</v>
      </c>
      <c r="FC7" s="221"/>
      <c r="FD7" s="221"/>
      <c r="FE7" s="221"/>
      <c r="FF7" s="221"/>
      <c r="FG7" s="221"/>
      <c r="FH7" s="221"/>
      <c r="FI7" s="221"/>
      <c r="FJ7" s="221"/>
      <c r="FK7" s="222"/>
    </row>
    <row r="8" spans="1:167" ht="25.5" customHeight="1">
      <c r="A8" s="24"/>
      <c r="B8" s="421" t="s">
        <v>137</v>
      </c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2"/>
      <c r="AU8" s="228" t="s">
        <v>41</v>
      </c>
      <c r="AV8" s="229"/>
      <c r="AW8" s="229"/>
      <c r="AX8" s="229"/>
      <c r="AY8" s="229"/>
      <c r="AZ8" s="229"/>
      <c r="BA8" s="229"/>
      <c r="BB8" s="230"/>
      <c r="BC8" s="278">
        <v>1722</v>
      </c>
      <c r="BD8" s="277"/>
      <c r="BE8" s="277"/>
      <c r="BF8" s="277"/>
      <c r="BG8" s="277"/>
      <c r="BH8" s="277"/>
      <c r="BI8" s="277"/>
      <c r="BJ8" s="277"/>
      <c r="BK8" s="277"/>
      <c r="BL8" s="279"/>
      <c r="BM8" s="278">
        <v>4508</v>
      </c>
      <c r="BN8" s="277"/>
      <c r="BO8" s="277"/>
      <c r="BP8" s="277"/>
      <c r="BQ8" s="277"/>
      <c r="BR8" s="277"/>
      <c r="BS8" s="277"/>
      <c r="BT8" s="277"/>
      <c r="BU8" s="277"/>
      <c r="BV8" s="279"/>
      <c r="BW8" s="278"/>
      <c r="BX8" s="277"/>
      <c r="BY8" s="277"/>
      <c r="BZ8" s="277"/>
      <c r="CA8" s="277"/>
      <c r="CB8" s="277"/>
      <c r="CC8" s="277"/>
      <c r="CD8" s="277"/>
      <c r="CE8" s="277"/>
      <c r="CF8" s="279"/>
      <c r="CG8" s="278">
        <v>568</v>
      </c>
      <c r="CH8" s="277"/>
      <c r="CI8" s="277"/>
      <c r="CJ8" s="277"/>
      <c r="CK8" s="277"/>
      <c r="CL8" s="277"/>
      <c r="CM8" s="277"/>
      <c r="CN8" s="277"/>
      <c r="CO8" s="277"/>
      <c r="CP8" s="279"/>
      <c r="CQ8" s="278">
        <v>0</v>
      </c>
      <c r="CR8" s="277"/>
      <c r="CS8" s="277"/>
      <c r="CT8" s="277"/>
      <c r="CU8" s="277"/>
      <c r="CV8" s="277"/>
      <c r="CW8" s="277"/>
      <c r="CX8" s="277"/>
      <c r="CY8" s="277"/>
      <c r="CZ8" s="279"/>
      <c r="DA8" s="278">
        <v>789</v>
      </c>
      <c r="DB8" s="277"/>
      <c r="DC8" s="277"/>
      <c r="DD8" s="277"/>
      <c r="DE8" s="277"/>
      <c r="DF8" s="277"/>
      <c r="DG8" s="277"/>
      <c r="DH8" s="277"/>
      <c r="DI8" s="277"/>
      <c r="DJ8" s="279"/>
      <c r="DK8" s="278"/>
      <c r="DL8" s="277"/>
      <c r="DM8" s="277"/>
      <c r="DN8" s="277"/>
      <c r="DO8" s="277"/>
      <c r="DP8" s="277"/>
      <c r="DQ8" s="277"/>
      <c r="DR8" s="277"/>
      <c r="DS8" s="277"/>
      <c r="DT8" s="279"/>
      <c r="DU8" s="278">
        <v>239</v>
      </c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9"/>
      <c r="EH8" s="278">
        <v>1258</v>
      </c>
      <c r="EI8" s="277"/>
      <c r="EJ8" s="277"/>
      <c r="EK8" s="277"/>
      <c r="EL8" s="277"/>
      <c r="EM8" s="277"/>
      <c r="EN8" s="277"/>
      <c r="EO8" s="277"/>
      <c r="EP8" s="277"/>
      <c r="EQ8" s="279"/>
      <c r="ER8" s="278">
        <v>2418</v>
      </c>
      <c r="ES8" s="277"/>
      <c r="ET8" s="277"/>
      <c r="EU8" s="277"/>
      <c r="EV8" s="277"/>
      <c r="EW8" s="277"/>
      <c r="EX8" s="277"/>
      <c r="EY8" s="277"/>
      <c r="EZ8" s="277"/>
      <c r="FA8" s="279"/>
      <c r="FB8" s="278">
        <v>647</v>
      </c>
      <c r="FC8" s="277"/>
      <c r="FD8" s="277"/>
      <c r="FE8" s="277"/>
      <c r="FF8" s="277"/>
      <c r="FG8" s="277"/>
      <c r="FH8" s="277"/>
      <c r="FI8" s="277"/>
      <c r="FJ8" s="277"/>
      <c r="FK8" s="279"/>
    </row>
    <row r="9" spans="1:167" ht="11.25" customHeight="1">
      <c r="A9" s="418" t="s">
        <v>138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20"/>
      <c r="AU9" s="231"/>
      <c r="AV9" s="232"/>
      <c r="AW9" s="232"/>
      <c r="AX9" s="232"/>
      <c r="AY9" s="232"/>
      <c r="AZ9" s="232"/>
      <c r="BA9" s="232"/>
      <c r="BB9" s="233"/>
      <c r="BC9" s="274"/>
      <c r="BD9" s="275"/>
      <c r="BE9" s="275"/>
      <c r="BF9" s="275"/>
      <c r="BG9" s="275"/>
      <c r="BH9" s="275"/>
      <c r="BI9" s="275"/>
      <c r="BJ9" s="275"/>
      <c r="BK9" s="275"/>
      <c r="BL9" s="276"/>
      <c r="BM9" s="274"/>
      <c r="BN9" s="275"/>
      <c r="BO9" s="275"/>
      <c r="BP9" s="275"/>
      <c r="BQ9" s="275"/>
      <c r="BR9" s="275"/>
      <c r="BS9" s="275"/>
      <c r="BT9" s="275"/>
      <c r="BU9" s="275"/>
      <c r="BV9" s="276"/>
      <c r="BW9" s="274"/>
      <c r="BX9" s="275"/>
      <c r="BY9" s="275"/>
      <c r="BZ9" s="275"/>
      <c r="CA9" s="275"/>
      <c r="CB9" s="275"/>
      <c r="CC9" s="275"/>
      <c r="CD9" s="275"/>
      <c r="CE9" s="275"/>
      <c r="CF9" s="276"/>
      <c r="CG9" s="274"/>
      <c r="CH9" s="275"/>
      <c r="CI9" s="275"/>
      <c r="CJ9" s="275"/>
      <c r="CK9" s="275"/>
      <c r="CL9" s="275"/>
      <c r="CM9" s="275"/>
      <c r="CN9" s="275"/>
      <c r="CO9" s="275"/>
      <c r="CP9" s="276"/>
      <c r="CQ9" s="274"/>
      <c r="CR9" s="275"/>
      <c r="CS9" s="275"/>
      <c r="CT9" s="275"/>
      <c r="CU9" s="275"/>
      <c r="CV9" s="275"/>
      <c r="CW9" s="275"/>
      <c r="CX9" s="275"/>
      <c r="CY9" s="275"/>
      <c r="CZ9" s="276"/>
      <c r="DA9" s="274"/>
      <c r="DB9" s="275"/>
      <c r="DC9" s="275"/>
      <c r="DD9" s="275"/>
      <c r="DE9" s="275"/>
      <c r="DF9" s="275"/>
      <c r="DG9" s="275"/>
      <c r="DH9" s="275"/>
      <c r="DI9" s="275"/>
      <c r="DJ9" s="276"/>
      <c r="DK9" s="274"/>
      <c r="DL9" s="275"/>
      <c r="DM9" s="275"/>
      <c r="DN9" s="275"/>
      <c r="DO9" s="275"/>
      <c r="DP9" s="275"/>
      <c r="DQ9" s="275"/>
      <c r="DR9" s="275"/>
      <c r="DS9" s="275"/>
      <c r="DT9" s="276"/>
      <c r="DU9" s="274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6"/>
      <c r="EH9" s="274"/>
      <c r="EI9" s="275"/>
      <c r="EJ9" s="275"/>
      <c r="EK9" s="275"/>
      <c r="EL9" s="275"/>
      <c r="EM9" s="275"/>
      <c r="EN9" s="275"/>
      <c r="EO9" s="275"/>
      <c r="EP9" s="275"/>
      <c r="EQ9" s="276"/>
      <c r="ER9" s="274"/>
      <c r="ES9" s="275"/>
      <c r="ET9" s="275"/>
      <c r="EU9" s="275"/>
      <c r="EV9" s="275"/>
      <c r="EW9" s="275"/>
      <c r="EX9" s="275"/>
      <c r="EY9" s="275"/>
      <c r="EZ9" s="275"/>
      <c r="FA9" s="276"/>
      <c r="FB9" s="274"/>
      <c r="FC9" s="275"/>
      <c r="FD9" s="275"/>
      <c r="FE9" s="275"/>
      <c r="FF9" s="275"/>
      <c r="FG9" s="275"/>
      <c r="FH9" s="275"/>
      <c r="FI9" s="275"/>
      <c r="FJ9" s="275"/>
      <c r="FK9" s="276"/>
    </row>
    <row r="10" spans="1:167" ht="11.25" customHeight="1">
      <c r="A10" s="415" t="s">
        <v>410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7"/>
      <c r="AU10" s="173" t="s">
        <v>42</v>
      </c>
      <c r="AV10" s="174"/>
      <c r="AW10" s="174"/>
      <c r="AX10" s="174"/>
      <c r="AY10" s="174"/>
      <c r="AZ10" s="174"/>
      <c r="BA10" s="174"/>
      <c r="BB10" s="175"/>
      <c r="BC10" s="169">
        <v>0</v>
      </c>
      <c r="BD10" s="170"/>
      <c r="BE10" s="170"/>
      <c r="BF10" s="170"/>
      <c r="BG10" s="170"/>
      <c r="BH10" s="170"/>
      <c r="BI10" s="170"/>
      <c r="BJ10" s="170"/>
      <c r="BK10" s="170"/>
      <c r="BL10" s="171"/>
      <c r="BM10" s="169"/>
      <c r="BN10" s="170"/>
      <c r="BO10" s="170"/>
      <c r="BP10" s="170"/>
      <c r="BQ10" s="170"/>
      <c r="BR10" s="170"/>
      <c r="BS10" s="170"/>
      <c r="BT10" s="170"/>
      <c r="BU10" s="170"/>
      <c r="BV10" s="171"/>
      <c r="BW10" s="169"/>
      <c r="BX10" s="170"/>
      <c r="BY10" s="170"/>
      <c r="BZ10" s="170"/>
      <c r="CA10" s="170"/>
      <c r="CB10" s="170"/>
      <c r="CC10" s="170"/>
      <c r="CD10" s="170"/>
      <c r="CE10" s="170"/>
      <c r="CF10" s="171"/>
      <c r="CG10" s="169"/>
      <c r="CH10" s="170"/>
      <c r="CI10" s="170"/>
      <c r="CJ10" s="170"/>
      <c r="CK10" s="170"/>
      <c r="CL10" s="170"/>
      <c r="CM10" s="170"/>
      <c r="CN10" s="170"/>
      <c r="CO10" s="170"/>
      <c r="CP10" s="171"/>
      <c r="CQ10" s="169">
        <v>0</v>
      </c>
      <c r="CR10" s="170"/>
      <c r="CS10" s="170"/>
      <c r="CT10" s="170"/>
      <c r="CU10" s="170"/>
      <c r="CV10" s="170"/>
      <c r="CW10" s="170"/>
      <c r="CX10" s="170"/>
      <c r="CY10" s="170"/>
      <c r="CZ10" s="171"/>
      <c r="DA10" s="169"/>
      <c r="DB10" s="170"/>
      <c r="DC10" s="170"/>
      <c r="DD10" s="170"/>
      <c r="DE10" s="170"/>
      <c r="DF10" s="170"/>
      <c r="DG10" s="170"/>
      <c r="DH10" s="170"/>
      <c r="DI10" s="170"/>
      <c r="DJ10" s="171"/>
      <c r="DK10" s="169"/>
      <c r="DL10" s="170"/>
      <c r="DM10" s="170"/>
      <c r="DN10" s="170"/>
      <c r="DO10" s="170"/>
      <c r="DP10" s="170"/>
      <c r="DQ10" s="170"/>
      <c r="DR10" s="170"/>
      <c r="DS10" s="170"/>
      <c r="DT10" s="171"/>
      <c r="DU10" s="169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1"/>
      <c r="EH10" s="169">
        <v>0</v>
      </c>
      <c r="EI10" s="170"/>
      <c r="EJ10" s="170"/>
      <c r="EK10" s="170"/>
      <c r="EL10" s="170"/>
      <c r="EM10" s="170"/>
      <c r="EN10" s="170"/>
      <c r="EO10" s="170"/>
      <c r="EP10" s="170"/>
      <c r="EQ10" s="171"/>
      <c r="ER10" s="169"/>
      <c r="ES10" s="170"/>
      <c r="ET10" s="170"/>
      <c r="EU10" s="170"/>
      <c r="EV10" s="170"/>
      <c r="EW10" s="170"/>
      <c r="EX10" s="170"/>
      <c r="EY10" s="170"/>
      <c r="EZ10" s="170"/>
      <c r="FA10" s="171"/>
      <c r="FB10" s="169"/>
      <c r="FC10" s="170"/>
      <c r="FD10" s="170"/>
      <c r="FE10" s="170"/>
      <c r="FF10" s="170"/>
      <c r="FG10" s="170"/>
      <c r="FH10" s="170"/>
      <c r="FI10" s="170"/>
      <c r="FJ10" s="170"/>
      <c r="FK10" s="171"/>
    </row>
    <row r="11" spans="1:167" ht="11.25" customHeight="1">
      <c r="A11" s="415" t="s">
        <v>411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7"/>
      <c r="AU11" s="173" t="s">
        <v>54</v>
      </c>
      <c r="AV11" s="174"/>
      <c r="AW11" s="174"/>
      <c r="AX11" s="174"/>
      <c r="AY11" s="174"/>
      <c r="AZ11" s="174"/>
      <c r="BA11" s="174"/>
      <c r="BB11" s="175"/>
      <c r="BC11" s="169">
        <v>0</v>
      </c>
      <c r="BD11" s="170"/>
      <c r="BE11" s="170"/>
      <c r="BF11" s="170"/>
      <c r="BG11" s="170"/>
      <c r="BH11" s="170"/>
      <c r="BI11" s="170"/>
      <c r="BJ11" s="170"/>
      <c r="BK11" s="170"/>
      <c r="BL11" s="171"/>
      <c r="BM11" s="169"/>
      <c r="BN11" s="170"/>
      <c r="BO11" s="170"/>
      <c r="BP11" s="170"/>
      <c r="BQ11" s="170"/>
      <c r="BR11" s="170"/>
      <c r="BS11" s="170"/>
      <c r="BT11" s="170"/>
      <c r="BU11" s="170"/>
      <c r="BV11" s="171"/>
      <c r="BW11" s="169"/>
      <c r="BX11" s="170"/>
      <c r="BY11" s="170"/>
      <c r="BZ11" s="170"/>
      <c r="CA11" s="170"/>
      <c r="CB11" s="170"/>
      <c r="CC11" s="170"/>
      <c r="CD11" s="170"/>
      <c r="CE11" s="170"/>
      <c r="CF11" s="171"/>
      <c r="CG11" s="169"/>
      <c r="CH11" s="170"/>
      <c r="CI11" s="170"/>
      <c r="CJ11" s="170"/>
      <c r="CK11" s="170"/>
      <c r="CL11" s="170"/>
      <c r="CM11" s="170"/>
      <c r="CN11" s="170"/>
      <c r="CO11" s="170"/>
      <c r="CP11" s="171"/>
      <c r="CQ11" s="169">
        <v>0</v>
      </c>
      <c r="CR11" s="170"/>
      <c r="CS11" s="170"/>
      <c r="CT11" s="170"/>
      <c r="CU11" s="170"/>
      <c r="CV11" s="170"/>
      <c r="CW11" s="170"/>
      <c r="CX11" s="170"/>
      <c r="CY11" s="170"/>
      <c r="CZ11" s="171"/>
      <c r="DA11" s="169"/>
      <c r="DB11" s="170"/>
      <c r="DC11" s="170"/>
      <c r="DD11" s="170"/>
      <c r="DE11" s="170"/>
      <c r="DF11" s="170"/>
      <c r="DG11" s="170"/>
      <c r="DH11" s="170"/>
      <c r="DI11" s="170"/>
      <c r="DJ11" s="171"/>
      <c r="DK11" s="169"/>
      <c r="DL11" s="170"/>
      <c r="DM11" s="170"/>
      <c r="DN11" s="170"/>
      <c r="DO11" s="170"/>
      <c r="DP11" s="170"/>
      <c r="DQ11" s="170"/>
      <c r="DR11" s="170"/>
      <c r="DS11" s="170"/>
      <c r="DT11" s="171"/>
      <c r="DU11" s="169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1"/>
      <c r="EH11" s="169">
        <v>0</v>
      </c>
      <c r="EI11" s="170"/>
      <c r="EJ11" s="170"/>
      <c r="EK11" s="170"/>
      <c r="EL11" s="170"/>
      <c r="EM11" s="170"/>
      <c r="EN11" s="170"/>
      <c r="EO11" s="170"/>
      <c r="EP11" s="170"/>
      <c r="EQ11" s="171"/>
      <c r="ER11" s="169"/>
      <c r="ES11" s="170"/>
      <c r="ET11" s="170"/>
      <c r="EU11" s="170"/>
      <c r="EV11" s="170"/>
      <c r="EW11" s="170"/>
      <c r="EX11" s="170"/>
      <c r="EY11" s="170"/>
      <c r="EZ11" s="170"/>
      <c r="FA11" s="171"/>
      <c r="FB11" s="169"/>
      <c r="FC11" s="170"/>
      <c r="FD11" s="170"/>
      <c r="FE11" s="170"/>
      <c r="FF11" s="170"/>
      <c r="FG11" s="170"/>
      <c r="FH11" s="170"/>
      <c r="FI11" s="170"/>
      <c r="FJ11" s="170"/>
      <c r="FK11" s="171"/>
    </row>
    <row r="12" spans="1:167" ht="25.5" customHeight="1">
      <c r="A12" s="415" t="s">
        <v>496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7"/>
      <c r="AU12" s="173" t="s">
        <v>55</v>
      </c>
      <c r="AV12" s="174"/>
      <c r="AW12" s="174"/>
      <c r="AX12" s="174"/>
      <c r="AY12" s="174"/>
      <c r="AZ12" s="174"/>
      <c r="BA12" s="174"/>
      <c r="BB12" s="175"/>
      <c r="BC12" s="169">
        <v>890</v>
      </c>
      <c r="BD12" s="170"/>
      <c r="BE12" s="170"/>
      <c r="BF12" s="170"/>
      <c r="BG12" s="170"/>
      <c r="BH12" s="170"/>
      <c r="BI12" s="170"/>
      <c r="BJ12" s="170"/>
      <c r="BK12" s="170"/>
      <c r="BL12" s="171"/>
      <c r="BM12" s="169">
        <v>3251</v>
      </c>
      <c r="BN12" s="170"/>
      <c r="BO12" s="170"/>
      <c r="BP12" s="170"/>
      <c r="BQ12" s="170"/>
      <c r="BR12" s="170"/>
      <c r="BS12" s="170"/>
      <c r="BT12" s="170"/>
      <c r="BU12" s="170"/>
      <c r="BV12" s="171"/>
      <c r="BW12" s="169"/>
      <c r="BX12" s="170"/>
      <c r="BY12" s="170"/>
      <c r="BZ12" s="170"/>
      <c r="CA12" s="170"/>
      <c r="CB12" s="170"/>
      <c r="CC12" s="170"/>
      <c r="CD12" s="170"/>
      <c r="CE12" s="170"/>
      <c r="CF12" s="171"/>
      <c r="CG12" s="169">
        <v>389</v>
      </c>
      <c r="CH12" s="170"/>
      <c r="CI12" s="170"/>
      <c r="CJ12" s="170"/>
      <c r="CK12" s="170"/>
      <c r="CL12" s="170"/>
      <c r="CM12" s="170"/>
      <c r="CN12" s="170"/>
      <c r="CO12" s="170"/>
      <c r="CP12" s="171"/>
      <c r="CQ12" s="169">
        <v>0</v>
      </c>
      <c r="CR12" s="170"/>
      <c r="CS12" s="170"/>
      <c r="CT12" s="170"/>
      <c r="CU12" s="170"/>
      <c r="CV12" s="170"/>
      <c r="CW12" s="170"/>
      <c r="CX12" s="170"/>
      <c r="CY12" s="170"/>
      <c r="CZ12" s="171"/>
      <c r="DA12" s="169">
        <v>615</v>
      </c>
      <c r="DB12" s="170"/>
      <c r="DC12" s="170"/>
      <c r="DD12" s="170"/>
      <c r="DE12" s="170"/>
      <c r="DF12" s="170"/>
      <c r="DG12" s="170"/>
      <c r="DH12" s="170"/>
      <c r="DI12" s="170"/>
      <c r="DJ12" s="171"/>
      <c r="DK12" s="169"/>
      <c r="DL12" s="170"/>
      <c r="DM12" s="170"/>
      <c r="DN12" s="170"/>
      <c r="DO12" s="170"/>
      <c r="DP12" s="170"/>
      <c r="DQ12" s="170"/>
      <c r="DR12" s="170"/>
      <c r="DS12" s="170"/>
      <c r="DT12" s="171"/>
      <c r="DU12" s="169">
        <v>181</v>
      </c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1"/>
      <c r="EH12" s="169">
        <v>246</v>
      </c>
      <c r="EI12" s="170"/>
      <c r="EJ12" s="170"/>
      <c r="EK12" s="170"/>
      <c r="EL12" s="170"/>
      <c r="EM12" s="170"/>
      <c r="EN12" s="170"/>
      <c r="EO12" s="170"/>
      <c r="EP12" s="170"/>
      <c r="EQ12" s="171"/>
      <c r="ER12" s="169">
        <v>528</v>
      </c>
      <c r="ES12" s="170"/>
      <c r="ET12" s="170"/>
      <c r="EU12" s="170"/>
      <c r="EV12" s="170"/>
      <c r="EW12" s="170"/>
      <c r="EX12" s="170"/>
      <c r="EY12" s="170"/>
      <c r="EZ12" s="170"/>
      <c r="FA12" s="171"/>
      <c r="FB12" s="169">
        <v>265</v>
      </c>
      <c r="FC12" s="170"/>
      <c r="FD12" s="170"/>
      <c r="FE12" s="170"/>
      <c r="FF12" s="170"/>
      <c r="FG12" s="170"/>
      <c r="FH12" s="170"/>
      <c r="FI12" s="170"/>
      <c r="FJ12" s="170"/>
      <c r="FK12" s="171"/>
    </row>
    <row r="13" spans="1:167" ht="25.5" customHeight="1">
      <c r="A13" s="36"/>
      <c r="B13" s="413" t="s">
        <v>497</v>
      </c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4"/>
      <c r="AU13" s="173" t="s">
        <v>76</v>
      </c>
      <c r="AV13" s="174"/>
      <c r="AW13" s="174"/>
      <c r="AX13" s="174"/>
      <c r="AY13" s="174"/>
      <c r="AZ13" s="174"/>
      <c r="BA13" s="174"/>
      <c r="BB13" s="175"/>
      <c r="BC13" s="169">
        <v>882</v>
      </c>
      <c r="BD13" s="170"/>
      <c r="BE13" s="170"/>
      <c r="BF13" s="170"/>
      <c r="BG13" s="170"/>
      <c r="BH13" s="170"/>
      <c r="BI13" s="170"/>
      <c r="BJ13" s="170"/>
      <c r="BK13" s="170"/>
      <c r="BL13" s="171"/>
      <c r="BM13" s="169">
        <v>3033</v>
      </c>
      <c r="BN13" s="170"/>
      <c r="BO13" s="170"/>
      <c r="BP13" s="170"/>
      <c r="BQ13" s="170"/>
      <c r="BR13" s="170"/>
      <c r="BS13" s="170"/>
      <c r="BT13" s="170"/>
      <c r="BU13" s="170"/>
      <c r="BV13" s="171"/>
      <c r="BW13" s="169"/>
      <c r="BX13" s="170"/>
      <c r="BY13" s="170"/>
      <c r="BZ13" s="170"/>
      <c r="CA13" s="170"/>
      <c r="CB13" s="170"/>
      <c r="CC13" s="170"/>
      <c r="CD13" s="170"/>
      <c r="CE13" s="170"/>
      <c r="CF13" s="171"/>
      <c r="CG13" s="169">
        <v>370</v>
      </c>
      <c r="CH13" s="170"/>
      <c r="CI13" s="170"/>
      <c r="CJ13" s="170"/>
      <c r="CK13" s="170"/>
      <c r="CL13" s="170"/>
      <c r="CM13" s="170"/>
      <c r="CN13" s="170"/>
      <c r="CO13" s="170"/>
      <c r="CP13" s="171"/>
      <c r="CQ13" s="169">
        <v>0</v>
      </c>
      <c r="CR13" s="170"/>
      <c r="CS13" s="170"/>
      <c r="CT13" s="170"/>
      <c r="CU13" s="170"/>
      <c r="CV13" s="170"/>
      <c r="CW13" s="170"/>
      <c r="CX13" s="170"/>
      <c r="CY13" s="170"/>
      <c r="CZ13" s="171"/>
      <c r="DA13" s="169">
        <v>275</v>
      </c>
      <c r="DB13" s="170"/>
      <c r="DC13" s="170"/>
      <c r="DD13" s="170"/>
      <c r="DE13" s="170"/>
      <c r="DF13" s="170"/>
      <c r="DG13" s="170"/>
      <c r="DH13" s="170"/>
      <c r="DI13" s="170"/>
      <c r="DJ13" s="171"/>
      <c r="DK13" s="169"/>
      <c r="DL13" s="170"/>
      <c r="DM13" s="170"/>
      <c r="DN13" s="170"/>
      <c r="DO13" s="170"/>
      <c r="DP13" s="170"/>
      <c r="DQ13" s="170"/>
      <c r="DR13" s="170"/>
      <c r="DS13" s="170"/>
      <c r="DT13" s="171"/>
      <c r="DU13" s="169">
        <v>143</v>
      </c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1"/>
      <c r="EH13" s="169">
        <v>221</v>
      </c>
      <c r="EI13" s="170"/>
      <c r="EJ13" s="170"/>
      <c r="EK13" s="170"/>
      <c r="EL13" s="170"/>
      <c r="EM13" s="170"/>
      <c r="EN13" s="170"/>
      <c r="EO13" s="170"/>
      <c r="EP13" s="170"/>
      <c r="EQ13" s="171"/>
      <c r="ER13" s="169">
        <v>480</v>
      </c>
      <c r="ES13" s="170"/>
      <c r="ET13" s="170"/>
      <c r="EU13" s="170"/>
      <c r="EV13" s="170"/>
      <c r="EW13" s="170"/>
      <c r="EX13" s="170"/>
      <c r="EY13" s="170"/>
      <c r="EZ13" s="170"/>
      <c r="FA13" s="171"/>
      <c r="FB13" s="169">
        <v>240</v>
      </c>
      <c r="FC13" s="170"/>
      <c r="FD13" s="170"/>
      <c r="FE13" s="170"/>
      <c r="FF13" s="170"/>
      <c r="FG13" s="170"/>
      <c r="FH13" s="170"/>
      <c r="FI13" s="170"/>
      <c r="FJ13" s="170"/>
      <c r="FK13" s="171"/>
    </row>
    <row r="14" spans="1:167" ht="11.25" customHeight="1">
      <c r="A14" s="36"/>
      <c r="B14" s="413" t="s">
        <v>139</v>
      </c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4"/>
      <c r="AU14" s="173" t="s">
        <v>77</v>
      </c>
      <c r="AV14" s="174"/>
      <c r="AW14" s="174"/>
      <c r="AX14" s="174"/>
      <c r="AY14" s="174"/>
      <c r="AZ14" s="174"/>
      <c r="BA14" s="174"/>
      <c r="BB14" s="175"/>
      <c r="BC14" s="169">
        <v>8</v>
      </c>
      <c r="BD14" s="170"/>
      <c r="BE14" s="170"/>
      <c r="BF14" s="170"/>
      <c r="BG14" s="170"/>
      <c r="BH14" s="170"/>
      <c r="BI14" s="170"/>
      <c r="BJ14" s="170"/>
      <c r="BK14" s="170"/>
      <c r="BL14" s="171"/>
      <c r="BM14" s="169">
        <v>16</v>
      </c>
      <c r="BN14" s="170"/>
      <c r="BO14" s="170"/>
      <c r="BP14" s="170"/>
      <c r="BQ14" s="170"/>
      <c r="BR14" s="170"/>
      <c r="BS14" s="170"/>
      <c r="BT14" s="170"/>
      <c r="BU14" s="170"/>
      <c r="BV14" s="171"/>
      <c r="BW14" s="169"/>
      <c r="BX14" s="170"/>
      <c r="BY14" s="170"/>
      <c r="BZ14" s="170"/>
      <c r="CA14" s="170"/>
      <c r="CB14" s="170"/>
      <c r="CC14" s="170"/>
      <c r="CD14" s="170"/>
      <c r="CE14" s="170"/>
      <c r="CF14" s="171"/>
      <c r="CG14" s="169">
        <v>1</v>
      </c>
      <c r="CH14" s="170"/>
      <c r="CI14" s="170"/>
      <c r="CJ14" s="170"/>
      <c r="CK14" s="170"/>
      <c r="CL14" s="170"/>
      <c r="CM14" s="170"/>
      <c r="CN14" s="170"/>
      <c r="CO14" s="170"/>
      <c r="CP14" s="171"/>
      <c r="CQ14" s="169">
        <v>0</v>
      </c>
      <c r="CR14" s="170"/>
      <c r="CS14" s="170"/>
      <c r="CT14" s="170"/>
      <c r="CU14" s="170"/>
      <c r="CV14" s="170"/>
      <c r="CW14" s="170"/>
      <c r="CX14" s="170"/>
      <c r="CY14" s="170"/>
      <c r="CZ14" s="171"/>
      <c r="DA14" s="169">
        <v>1</v>
      </c>
      <c r="DB14" s="170"/>
      <c r="DC14" s="170"/>
      <c r="DD14" s="170"/>
      <c r="DE14" s="170"/>
      <c r="DF14" s="170"/>
      <c r="DG14" s="170"/>
      <c r="DH14" s="170"/>
      <c r="DI14" s="170"/>
      <c r="DJ14" s="171"/>
      <c r="DK14" s="169"/>
      <c r="DL14" s="170"/>
      <c r="DM14" s="170"/>
      <c r="DN14" s="170"/>
      <c r="DO14" s="170"/>
      <c r="DP14" s="170"/>
      <c r="DQ14" s="170"/>
      <c r="DR14" s="170"/>
      <c r="DS14" s="170"/>
      <c r="DT14" s="171"/>
      <c r="DU14" s="169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1"/>
      <c r="EH14" s="169">
        <v>25</v>
      </c>
      <c r="EI14" s="170"/>
      <c r="EJ14" s="170"/>
      <c r="EK14" s="170"/>
      <c r="EL14" s="170"/>
      <c r="EM14" s="170"/>
      <c r="EN14" s="170"/>
      <c r="EO14" s="170"/>
      <c r="EP14" s="170"/>
      <c r="EQ14" s="171"/>
      <c r="ER14" s="169">
        <v>47</v>
      </c>
      <c r="ES14" s="170"/>
      <c r="ET14" s="170"/>
      <c r="EU14" s="170"/>
      <c r="EV14" s="170"/>
      <c r="EW14" s="170"/>
      <c r="EX14" s="170"/>
      <c r="EY14" s="170"/>
      <c r="EZ14" s="170"/>
      <c r="FA14" s="171"/>
      <c r="FB14" s="169">
        <v>2</v>
      </c>
      <c r="FC14" s="170"/>
      <c r="FD14" s="170"/>
      <c r="FE14" s="170"/>
      <c r="FF14" s="170"/>
      <c r="FG14" s="170"/>
      <c r="FH14" s="170"/>
      <c r="FI14" s="170"/>
      <c r="FJ14" s="170"/>
      <c r="FK14" s="171"/>
    </row>
    <row r="15" spans="1:167" ht="11.25" customHeight="1">
      <c r="A15" s="36"/>
      <c r="B15" s="413" t="s">
        <v>140</v>
      </c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4"/>
      <c r="AU15" s="173" t="s">
        <v>79</v>
      </c>
      <c r="AV15" s="174"/>
      <c r="AW15" s="174"/>
      <c r="AX15" s="174"/>
      <c r="AY15" s="174"/>
      <c r="AZ15" s="174"/>
      <c r="BA15" s="174"/>
      <c r="BB15" s="175"/>
      <c r="BC15" s="169">
        <v>0</v>
      </c>
      <c r="BD15" s="170"/>
      <c r="BE15" s="170"/>
      <c r="BF15" s="170"/>
      <c r="BG15" s="170"/>
      <c r="BH15" s="170"/>
      <c r="BI15" s="170"/>
      <c r="BJ15" s="170"/>
      <c r="BK15" s="170"/>
      <c r="BL15" s="171"/>
      <c r="BM15" s="169">
        <v>202</v>
      </c>
      <c r="BN15" s="170"/>
      <c r="BO15" s="170"/>
      <c r="BP15" s="170"/>
      <c r="BQ15" s="170"/>
      <c r="BR15" s="170"/>
      <c r="BS15" s="170"/>
      <c r="BT15" s="170"/>
      <c r="BU15" s="170"/>
      <c r="BV15" s="171"/>
      <c r="BW15" s="169"/>
      <c r="BX15" s="170"/>
      <c r="BY15" s="170"/>
      <c r="BZ15" s="170"/>
      <c r="CA15" s="170"/>
      <c r="CB15" s="170"/>
      <c r="CC15" s="170"/>
      <c r="CD15" s="170"/>
      <c r="CE15" s="170"/>
      <c r="CF15" s="171"/>
      <c r="CG15" s="169">
        <v>18</v>
      </c>
      <c r="CH15" s="170"/>
      <c r="CI15" s="170"/>
      <c r="CJ15" s="170"/>
      <c r="CK15" s="170"/>
      <c r="CL15" s="170"/>
      <c r="CM15" s="170"/>
      <c r="CN15" s="170"/>
      <c r="CO15" s="170"/>
      <c r="CP15" s="171"/>
      <c r="CQ15" s="169">
        <v>0</v>
      </c>
      <c r="CR15" s="170"/>
      <c r="CS15" s="170"/>
      <c r="CT15" s="170"/>
      <c r="CU15" s="170"/>
      <c r="CV15" s="170"/>
      <c r="CW15" s="170"/>
      <c r="CX15" s="170"/>
      <c r="CY15" s="170"/>
      <c r="CZ15" s="171"/>
      <c r="DA15" s="169">
        <v>339</v>
      </c>
      <c r="DB15" s="170"/>
      <c r="DC15" s="170"/>
      <c r="DD15" s="170"/>
      <c r="DE15" s="170"/>
      <c r="DF15" s="170"/>
      <c r="DG15" s="170"/>
      <c r="DH15" s="170"/>
      <c r="DI15" s="170"/>
      <c r="DJ15" s="171"/>
      <c r="DK15" s="169"/>
      <c r="DL15" s="170"/>
      <c r="DM15" s="170"/>
      <c r="DN15" s="170"/>
      <c r="DO15" s="170"/>
      <c r="DP15" s="170"/>
      <c r="DQ15" s="170"/>
      <c r="DR15" s="170"/>
      <c r="DS15" s="170"/>
      <c r="DT15" s="171"/>
      <c r="DU15" s="169">
        <v>38</v>
      </c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1"/>
      <c r="EH15" s="169">
        <v>0</v>
      </c>
      <c r="EI15" s="170"/>
      <c r="EJ15" s="170"/>
      <c r="EK15" s="170"/>
      <c r="EL15" s="170"/>
      <c r="EM15" s="170"/>
      <c r="EN15" s="170"/>
      <c r="EO15" s="170"/>
      <c r="EP15" s="170"/>
      <c r="EQ15" s="171"/>
      <c r="ER15" s="169">
        <v>1</v>
      </c>
      <c r="ES15" s="170"/>
      <c r="ET15" s="170"/>
      <c r="EU15" s="170"/>
      <c r="EV15" s="170"/>
      <c r="EW15" s="170"/>
      <c r="EX15" s="170"/>
      <c r="EY15" s="170"/>
      <c r="EZ15" s="170"/>
      <c r="FA15" s="171"/>
      <c r="FB15" s="169">
        <v>23</v>
      </c>
      <c r="FC15" s="170"/>
      <c r="FD15" s="170"/>
      <c r="FE15" s="170"/>
      <c r="FF15" s="170"/>
      <c r="FG15" s="170"/>
      <c r="FH15" s="170"/>
      <c r="FI15" s="170"/>
      <c r="FJ15" s="170"/>
      <c r="FK15" s="171"/>
    </row>
    <row r="16" spans="1:167" ht="25.5" customHeight="1">
      <c r="A16" s="36"/>
      <c r="B16" s="205" t="s">
        <v>563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6"/>
      <c r="AU16" s="208" t="s">
        <v>81</v>
      </c>
      <c r="AV16" s="209"/>
      <c r="AW16" s="209"/>
      <c r="AX16" s="209"/>
      <c r="AY16" s="209"/>
      <c r="AZ16" s="209"/>
      <c r="BA16" s="209"/>
      <c r="BB16" s="210"/>
      <c r="BC16" s="408">
        <v>21</v>
      </c>
      <c r="BD16" s="409"/>
      <c r="BE16" s="409"/>
      <c r="BF16" s="409"/>
      <c r="BG16" s="409"/>
      <c r="BH16" s="409"/>
      <c r="BI16" s="409"/>
      <c r="BJ16" s="409"/>
      <c r="BK16" s="409"/>
      <c r="BL16" s="410"/>
      <c r="BM16" s="408">
        <v>25</v>
      </c>
      <c r="BN16" s="409"/>
      <c r="BO16" s="409"/>
      <c r="BP16" s="409"/>
      <c r="BQ16" s="409"/>
      <c r="BR16" s="409"/>
      <c r="BS16" s="409"/>
      <c r="BT16" s="409"/>
      <c r="BU16" s="409"/>
      <c r="BV16" s="410"/>
      <c r="BW16" s="408"/>
      <c r="BX16" s="409"/>
      <c r="BY16" s="409"/>
      <c r="BZ16" s="409"/>
      <c r="CA16" s="409"/>
      <c r="CB16" s="409"/>
      <c r="CC16" s="409"/>
      <c r="CD16" s="409"/>
      <c r="CE16" s="409"/>
      <c r="CF16" s="410"/>
      <c r="CG16" s="408">
        <v>4</v>
      </c>
      <c r="CH16" s="409"/>
      <c r="CI16" s="409"/>
      <c r="CJ16" s="409"/>
      <c r="CK16" s="409"/>
      <c r="CL16" s="409"/>
      <c r="CM16" s="409"/>
      <c r="CN16" s="409"/>
      <c r="CO16" s="409"/>
      <c r="CP16" s="410"/>
      <c r="CQ16" s="408">
        <v>0</v>
      </c>
      <c r="CR16" s="409"/>
      <c r="CS16" s="409"/>
      <c r="CT16" s="409"/>
      <c r="CU16" s="409"/>
      <c r="CV16" s="409"/>
      <c r="CW16" s="409"/>
      <c r="CX16" s="409"/>
      <c r="CY16" s="409"/>
      <c r="CZ16" s="410"/>
      <c r="DA16" s="408">
        <v>14</v>
      </c>
      <c r="DB16" s="409"/>
      <c r="DC16" s="409"/>
      <c r="DD16" s="409"/>
      <c r="DE16" s="409"/>
      <c r="DF16" s="409"/>
      <c r="DG16" s="409"/>
      <c r="DH16" s="409"/>
      <c r="DI16" s="409"/>
      <c r="DJ16" s="410"/>
      <c r="DK16" s="408"/>
      <c r="DL16" s="409"/>
      <c r="DM16" s="409"/>
      <c r="DN16" s="409"/>
      <c r="DO16" s="409"/>
      <c r="DP16" s="409"/>
      <c r="DQ16" s="409"/>
      <c r="DR16" s="409"/>
      <c r="DS16" s="409"/>
      <c r="DT16" s="410"/>
      <c r="DU16" s="408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10"/>
      <c r="EH16" s="408">
        <v>0</v>
      </c>
      <c r="EI16" s="409"/>
      <c r="EJ16" s="409"/>
      <c r="EK16" s="409"/>
      <c r="EL16" s="409"/>
      <c r="EM16" s="409"/>
      <c r="EN16" s="409"/>
      <c r="EO16" s="409"/>
      <c r="EP16" s="409"/>
      <c r="EQ16" s="410"/>
      <c r="ER16" s="408">
        <v>0</v>
      </c>
      <c r="ES16" s="409"/>
      <c r="ET16" s="409"/>
      <c r="EU16" s="409"/>
      <c r="EV16" s="409"/>
      <c r="EW16" s="409"/>
      <c r="EX16" s="409"/>
      <c r="EY16" s="409"/>
      <c r="EZ16" s="409"/>
      <c r="FA16" s="410"/>
      <c r="FB16" s="408">
        <v>0</v>
      </c>
      <c r="FC16" s="409"/>
      <c r="FD16" s="409"/>
      <c r="FE16" s="409"/>
      <c r="FF16" s="409"/>
      <c r="FG16" s="409"/>
      <c r="FH16" s="409"/>
      <c r="FI16" s="409"/>
      <c r="FJ16" s="409"/>
      <c r="FK16" s="410"/>
    </row>
    <row r="17" spans="1:167" ht="25.5" customHeight="1">
      <c r="A17" s="36"/>
      <c r="B17" s="413" t="s">
        <v>498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4"/>
      <c r="AU17" s="173" t="s">
        <v>114</v>
      </c>
      <c r="AV17" s="174"/>
      <c r="AW17" s="174"/>
      <c r="AX17" s="174"/>
      <c r="AY17" s="174"/>
      <c r="AZ17" s="174"/>
      <c r="BA17" s="174"/>
      <c r="BB17" s="175"/>
      <c r="BC17" s="169">
        <v>0</v>
      </c>
      <c r="BD17" s="170"/>
      <c r="BE17" s="170"/>
      <c r="BF17" s="170"/>
      <c r="BG17" s="170"/>
      <c r="BH17" s="170"/>
      <c r="BI17" s="170"/>
      <c r="BJ17" s="170"/>
      <c r="BK17" s="170"/>
      <c r="BL17" s="171"/>
      <c r="BM17" s="169">
        <v>2</v>
      </c>
      <c r="BN17" s="170"/>
      <c r="BO17" s="170"/>
      <c r="BP17" s="170"/>
      <c r="BQ17" s="170"/>
      <c r="BR17" s="170"/>
      <c r="BS17" s="170"/>
      <c r="BT17" s="170"/>
      <c r="BU17" s="170"/>
      <c r="BV17" s="171"/>
      <c r="BW17" s="169"/>
      <c r="BX17" s="170"/>
      <c r="BY17" s="170"/>
      <c r="BZ17" s="170"/>
      <c r="CA17" s="170"/>
      <c r="CB17" s="170"/>
      <c r="CC17" s="170"/>
      <c r="CD17" s="170"/>
      <c r="CE17" s="170"/>
      <c r="CF17" s="171"/>
      <c r="CG17" s="169">
        <v>0</v>
      </c>
      <c r="CH17" s="170"/>
      <c r="CI17" s="170"/>
      <c r="CJ17" s="170"/>
      <c r="CK17" s="170"/>
      <c r="CL17" s="170"/>
      <c r="CM17" s="170"/>
      <c r="CN17" s="170"/>
      <c r="CO17" s="170"/>
      <c r="CP17" s="171"/>
      <c r="CQ17" s="169">
        <v>0</v>
      </c>
      <c r="CR17" s="170"/>
      <c r="CS17" s="170"/>
      <c r="CT17" s="170"/>
      <c r="CU17" s="170"/>
      <c r="CV17" s="170"/>
      <c r="CW17" s="170"/>
      <c r="CX17" s="170"/>
      <c r="CY17" s="170"/>
      <c r="CZ17" s="171"/>
      <c r="DA17" s="169">
        <v>11</v>
      </c>
      <c r="DB17" s="170"/>
      <c r="DC17" s="170"/>
      <c r="DD17" s="170"/>
      <c r="DE17" s="170"/>
      <c r="DF17" s="170"/>
      <c r="DG17" s="170"/>
      <c r="DH17" s="170"/>
      <c r="DI17" s="170"/>
      <c r="DJ17" s="171"/>
      <c r="DK17" s="169"/>
      <c r="DL17" s="170"/>
      <c r="DM17" s="170"/>
      <c r="DN17" s="170"/>
      <c r="DO17" s="170"/>
      <c r="DP17" s="170"/>
      <c r="DQ17" s="170"/>
      <c r="DR17" s="170"/>
      <c r="DS17" s="170"/>
      <c r="DT17" s="171"/>
      <c r="DU17" s="169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1"/>
      <c r="EH17" s="169">
        <v>0</v>
      </c>
      <c r="EI17" s="170"/>
      <c r="EJ17" s="170"/>
      <c r="EK17" s="170"/>
      <c r="EL17" s="170"/>
      <c r="EM17" s="170"/>
      <c r="EN17" s="170"/>
      <c r="EO17" s="170"/>
      <c r="EP17" s="170"/>
      <c r="EQ17" s="171"/>
      <c r="ER17" s="169">
        <v>0</v>
      </c>
      <c r="ES17" s="170"/>
      <c r="ET17" s="170"/>
      <c r="EU17" s="170"/>
      <c r="EV17" s="170"/>
      <c r="EW17" s="170"/>
      <c r="EX17" s="170"/>
      <c r="EY17" s="170"/>
      <c r="EZ17" s="170"/>
      <c r="FA17" s="171"/>
      <c r="FB17" s="169">
        <v>0</v>
      </c>
      <c r="FC17" s="170"/>
      <c r="FD17" s="170"/>
      <c r="FE17" s="170"/>
      <c r="FF17" s="170"/>
      <c r="FG17" s="170"/>
      <c r="FH17" s="170"/>
      <c r="FI17" s="170"/>
      <c r="FJ17" s="170"/>
      <c r="FK17" s="171"/>
    </row>
    <row r="18" spans="1:167" ht="25.5" customHeight="1">
      <c r="A18" s="36"/>
      <c r="B18" s="411" t="s">
        <v>499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2"/>
      <c r="AU18" s="173" t="s">
        <v>115</v>
      </c>
      <c r="AV18" s="174"/>
      <c r="AW18" s="174"/>
      <c r="AX18" s="174"/>
      <c r="AY18" s="174"/>
      <c r="AZ18" s="174"/>
      <c r="BA18" s="174"/>
      <c r="BB18" s="175"/>
      <c r="BC18" s="169">
        <v>0</v>
      </c>
      <c r="BD18" s="170"/>
      <c r="BE18" s="170"/>
      <c r="BF18" s="170"/>
      <c r="BG18" s="170"/>
      <c r="BH18" s="170"/>
      <c r="BI18" s="170"/>
      <c r="BJ18" s="170"/>
      <c r="BK18" s="170"/>
      <c r="BL18" s="171"/>
      <c r="BM18" s="169">
        <v>0</v>
      </c>
      <c r="BN18" s="170"/>
      <c r="BO18" s="170"/>
      <c r="BP18" s="170"/>
      <c r="BQ18" s="170"/>
      <c r="BR18" s="170"/>
      <c r="BS18" s="170"/>
      <c r="BT18" s="170"/>
      <c r="BU18" s="170"/>
      <c r="BV18" s="171"/>
      <c r="BW18" s="169"/>
      <c r="BX18" s="170"/>
      <c r="BY18" s="170"/>
      <c r="BZ18" s="170"/>
      <c r="CA18" s="170"/>
      <c r="CB18" s="170"/>
      <c r="CC18" s="170"/>
      <c r="CD18" s="170"/>
      <c r="CE18" s="170"/>
      <c r="CF18" s="171"/>
      <c r="CG18" s="169">
        <v>0</v>
      </c>
      <c r="CH18" s="170"/>
      <c r="CI18" s="170"/>
      <c r="CJ18" s="170"/>
      <c r="CK18" s="170"/>
      <c r="CL18" s="170"/>
      <c r="CM18" s="170"/>
      <c r="CN18" s="170"/>
      <c r="CO18" s="170"/>
      <c r="CP18" s="171"/>
      <c r="CQ18" s="169">
        <v>0</v>
      </c>
      <c r="CR18" s="170"/>
      <c r="CS18" s="170"/>
      <c r="CT18" s="170"/>
      <c r="CU18" s="170"/>
      <c r="CV18" s="170"/>
      <c r="CW18" s="170"/>
      <c r="CX18" s="170"/>
      <c r="CY18" s="170"/>
      <c r="CZ18" s="171"/>
      <c r="DA18" s="169"/>
      <c r="DB18" s="170"/>
      <c r="DC18" s="170"/>
      <c r="DD18" s="170"/>
      <c r="DE18" s="170"/>
      <c r="DF18" s="170"/>
      <c r="DG18" s="170"/>
      <c r="DH18" s="170"/>
      <c r="DI18" s="170"/>
      <c r="DJ18" s="171"/>
      <c r="DK18" s="169"/>
      <c r="DL18" s="170"/>
      <c r="DM18" s="170"/>
      <c r="DN18" s="170"/>
      <c r="DO18" s="170"/>
      <c r="DP18" s="170"/>
      <c r="DQ18" s="170"/>
      <c r="DR18" s="170"/>
      <c r="DS18" s="170"/>
      <c r="DT18" s="171"/>
      <c r="DU18" s="169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1"/>
      <c r="EH18" s="169">
        <v>0</v>
      </c>
      <c r="EI18" s="170"/>
      <c r="EJ18" s="170"/>
      <c r="EK18" s="170"/>
      <c r="EL18" s="170"/>
      <c r="EM18" s="170"/>
      <c r="EN18" s="170"/>
      <c r="EO18" s="170"/>
      <c r="EP18" s="170"/>
      <c r="EQ18" s="171"/>
      <c r="ER18" s="169">
        <v>0</v>
      </c>
      <c r="ES18" s="170"/>
      <c r="ET18" s="170"/>
      <c r="EU18" s="170"/>
      <c r="EV18" s="170"/>
      <c r="EW18" s="170"/>
      <c r="EX18" s="170"/>
      <c r="EY18" s="170"/>
      <c r="EZ18" s="170"/>
      <c r="FA18" s="171"/>
      <c r="FB18" s="169">
        <v>0</v>
      </c>
      <c r="FC18" s="170"/>
      <c r="FD18" s="170"/>
      <c r="FE18" s="170"/>
      <c r="FF18" s="170"/>
      <c r="FG18" s="170"/>
      <c r="FH18" s="170"/>
      <c r="FI18" s="170"/>
      <c r="FJ18" s="170"/>
      <c r="FK18" s="171"/>
    </row>
    <row r="19" spans="1:167" ht="12" customHeight="1">
      <c r="A19" s="36"/>
      <c r="B19" s="243" t="s">
        <v>141</v>
      </c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/>
      <c r="AU19" s="173" t="s">
        <v>116</v>
      </c>
      <c r="AV19" s="174"/>
      <c r="AW19" s="174"/>
      <c r="AX19" s="174"/>
      <c r="AY19" s="174"/>
      <c r="AZ19" s="174"/>
      <c r="BA19" s="174"/>
      <c r="BB19" s="175"/>
      <c r="BC19" s="169">
        <v>26</v>
      </c>
      <c r="BD19" s="170"/>
      <c r="BE19" s="170"/>
      <c r="BF19" s="170"/>
      <c r="BG19" s="170"/>
      <c r="BH19" s="170"/>
      <c r="BI19" s="170"/>
      <c r="BJ19" s="170"/>
      <c r="BK19" s="170"/>
      <c r="BL19" s="171"/>
      <c r="BM19" s="169">
        <v>39</v>
      </c>
      <c r="BN19" s="170"/>
      <c r="BO19" s="170"/>
      <c r="BP19" s="170"/>
      <c r="BQ19" s="170"/>
      <c r="BR19" s="170"/>
      <c r="BS19" s="170"/>
      <c r="BT19" s="170"/>
      <c r="BU19" s="170"/>
      <c r="BV19" s="171"/>
      <c r="BW19" s="169"/>
      <c r="BX19" s="170"/>
      <c r="BY19" s="170"/>
      <c r="BZ19" s="170"/>
      <c r="CA19" s="170"/>
      <c r="CB19" s="170"/>
      <c r="CC19" s="170"/>
      <c r="CD19" s="170"/>
      <c r="CE19" s="170"/>
      <c r="CF19" s="171"/>
      <c r="CG19" s="169">
        <v>5</v>
      </c>
      <c r="CH19" s="170"/>
      <c r="CI19" s="170"/>
      <c r="CJ19" s="170"/>
      <c r="CK19" s="170"/>
      <c r="CL19" s="170"/>
      <c r="CM19" s="170"/>
      <c r="CN19" s="170"/>
      <c r="CO19" s="170"/>
      <c r="CP19" s="171"/>
      <c r="CQ19" s="169">
        <v>0</v>
      </c>
      <c r="CR19" s="170"/>
      <c r="CS19" s="170"/>
      <c r="CT19" s="170"/>
      <c r="CU19" s="170"/>
      <c r="CV19" s="170"/>
      <c r="CW19" s="170"/>
      <c r="CX19" s="170"/>
      <c r="CY19" s="170"/>
      <c r="CZ19" s="171"/>
      <c r="DA19" s="169">
        <v>18</v>
      </c>
      <c r="DB19" s="170"/>
      <c r="DC19" s="170"/>
      <c r="DD19" s="170"/>
      <c r="DE19" s="170"/>
      <c r="DF19" s="170"/>
      <c r="DG19" s="170"/>
      <c r="DH19" s="170"/>
      <c r="DI19" s="170"/>
      <c r="DJ19" s="171"/>
      <c r="DK19" s="169"/>
      <c r="DL19" s="170"/>
      <c r="DM19" s="170"/>
      <c r="DN19" s="170"/>
      <c r="DO19" s="170"/>
      <c r="DP19" s="170"/>
      <c r="DQ19" s="170"/>
      <c r="DR19" s="170"/>
      <c r="DS19" s="170"/>
      <c r="DT19" s="171"/>
      <c r="DU19" s="169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1"/>
      <c r="EH19" s="169">
        <v>1</v>
      </c>
      <c r="EI19" s="170"/>
      <c r="EJ19" s="170"/>
      <c r="EK19" s="170"/>
      <c r="EL19" s="170"/>
      <c r="EM19" s="170"/>
      <c r="EN19" s="170"/>
      <c r="EO19" s="170"/>
      <c r="EP19" s="170"/>
      <c r="EQ19" s="171"/>
      <c r="ER19" s="169">
        <v>1</v>
      </c>
      <c r="ES19" s="170"/>
      <c r="ET19" s="170"/>
      <c r="EU19" s="170"/>
      <c r="EV19" s="170"/>
      <c r="EW19" s="170"/>
      <c r="EX19" s="170"/>
      <c r="EY19" s="170"/>
      <c r="EZ19" s="170"/>
      <c r="FA19" s="171"/>
      <c r="FB19" s="169">
        <v>0</v>
      </c>
      <c r="FC19" s="170"/>
      <c r="FD19" s="170"/>
      <c r="FE19" s="170"/>
      <c r="FF19" s="170"/>
      <c r="FG19" s="170"/>
      <c r="FH19" s="170"/>
      <c r="FI19" s="170"/>
      <c r="FJ19" s="170"/>
      <c r="FK19" s="171"/>
    </row>
    <row r="20" spans="1:167" ht="38.25" customHeight="1">
      <c r="A20" s="36"/>
      <c r="B20" s="243" t="s">
        <v>500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/>
      <c r="AU20" s="173" t="s">
        <v>121</v>
      </c>
      <c r="AV20" s="174"/>
      <c r="AW20" s="174"/>
      <c r="AX20" s="174"/>
      <c r="AY20" s="174"/>
      <c r="AZ20" s="174"/>
      <c r="BA20" s="174"/>
      <c r="BB20" s="175"/>
      <c r="BC20" s="169">
        <v>0</v>
      </c>
      <c r="BD20" s="170"/>
      <c r="BE20" s="170"/>
      <c r="BF20" s="170"/>
      <c r="BG20" s="170"/>
      <c r="BH20" s="170"/>
      <c r="BI20" s="170"/>
      <c r="BJ20" s="170"/>
      <c r="BK20" s="170"/>
      <c r="BL20" s="171"/>
      <c r="BM20" s="169">
        <v>0</v>
      </c>
      <c r="BN20" s="170"/>
      <c r="BO20" s="170"/>
      <c r="BP20" s="170"/>
      <c r="BQ20" s="170"/>
      <c r="BR20" s="170"/>
      <c r="BS20" s="170"/>
      <c r="BT20" s="170"/>
      <c r="BU20" s="170"/>
      <c r="BV20" s="171"/>
      <c r="BW20" s="169"/>
      <c r="BX20" s="170"/>
      <c r="BY20" s="170"/>
      <c r="BZ20" s="170"/>
      <c r="CA20" s="170"/>
      <c r="CB20" s="170"/>
      <c r="CC20" s="170"/>
      <c r="CD20" s="170"/>
      <c r="CE20" s="170"/>
      <c r="CF20" s="171"/>
      <c r="CG20" s="169">
        <v>0</v>
      </c>
      <c r="CH20" s="170"/>
      <c r="CI20" s="170"/>
      <c r="CJ20" s="170"/>
      <c r="CK20" s="170"/>
      <c r="CL20" s="170"/>
      <c r="CM20" s="170"/>
      <c r="CN20" s="170"/>
      <c r="CO20" s="170"/>
      <c r="CP20" s="171"/>
      <c r="CQ20" s="169">
        <v>0</v>
      </c>
      <c r="CR20" s="170"/>
      <c r="CS20" s="170"/>
      <c r="CT20" s="170"/>
      <c r="CU20" s="170"/>
      <c r="CV20" s="170"/>
      <c r="CW20" s="170"/>
      <c r="CX20" s="170"/>
      <c r="CY20" s="170"/>
      <c r="CZ20" s="171"/>
      <c r="DA20" s="169"/>
      <c r="DB20" s="170"/>
      <c r="DC20" s="170"/>
      <c r="DD20" s="170"/>
      <c r="DE20" s="170"/>
      <c r="DF20" s="170"/>
      <c r="DG20" s="170"/>
      <c r="DH20" s="170"/>
      <c r="DI20" s="170"/>
      <c r="DJ20" s="171"/>
      <c r="DK20" s="169"/>
      <c r="DL20" s="170"/>
      <c r="DM20" s="170"/>
      <c r="DN20" s="170"/>
      <c r="DO20" s="170"/>
      <c r="DP20" s="170"/>
      <c r="DQ20" s="170"/>
      <c r="DR20" s="170"/>
      <c r="DS20" s="170"/>
      <c r="DT20" s="171"/>
      <c r="DU20" s="169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1"/>
      <c r="EH20" s="169">
        <v>8</v>
      </c>
      <c r="EI20" s="170"/>
      <c r="EJ20" s="170"/>
      <c r="EK20" s="170"/>
      <c r="EL20" s="170"/>
      <c r="EM20" s="170"/>
      <c r="EN20" s="170"/>
      <c r="EO20" s="170"/>
      <c r="EP20" s="170"/>
      <c r="EQ20" s="171"/>
      <c r="ER20" s="169">
        <v>14</v>
      </c>
      <c r="ES20" s="170"/>
      <c r="ET20" s="170"/>
      <c r="EU20" s="170"/>
      <c r="EV20" s="170"/>
      <c r="EW20" s="170"/>
      <c r="EX20" s="170"/>
      <c r="EY20" s="170"/>
      <c r="EZ20" s="170"/>
      <c r="FA20" s="171"/>
      <c r="FB20" s="169">
        <v>6</v>
      </c>
      <c r="FC20" s="170"/>
      <c r="FD20" s="170"/>
      <c r="FE20" s="170"/>
      <c r="FF20" s="170"/>
      <c r="FG20" s="170"/>
      <c r="FH20" s="170"/>
      <c r="FI20" s="170"/>
      <c r="FJ20" s="170"/>
      <c r="FK20" s="171"/>
    </row>
    <row r="21" spans="1:167" ht="25.5" customHeight="1">
      <c r="A21" s="36"/>
      <c r="B21" s="197" t="s">
        <v>501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404"/>
      <c r="AU21" s="173" t="s">
        <v>123</v>
      </c>
      <c r="AV21" s="174"/>
      <c r="AW21" s="174"/>
      <c r="AX21" s="174"/>
      <c r="AY21" s="174"/>
      <c r="AZ21" s="174"/>
      <c r="BA21" s="174"/>
      <c r="BB21" s="175"/>
      <c r="BC21" s="169">
        <v>0</v>
      </c>
      <c r="BD21" s="170"/>
      <c r="BE21" s="170"/>
      <c r="BF21" s="170"/>
      <c r="BG21" s="170"/>
      <c r="BH21" s="170"/>
      <c r="BI21" s="170"/>
      <c r="BJ21" s="170"/>
      <c r="BK21" s="170"/>
      <c r="BL21" s="171"/>
      <c r="BM21" s="169">
        <v>0</v>
      </c>
      <c r="BN21" s="170"/>
      <c r="BO21" s="170"/>
      <c r="BP21" s="170"/>
      <c r="BQ21" s="170"/>
      <c r="BR21" s="170"/>
      <c r="BS21" s="170"/>
      <c r="BT21" s="170"/>
      <c r="BU21" s="170"/>
      <c r="BV21" s="171"/>
      <c r="BW21" s="169"/>
      <c r="BX21" s="170"/>
      <c r="BY21" s="170"/>
      <c r="BZ21" s="170"/>
      <c r="CA21" s="170"/>
      <c r="CB21" s="170"/>
      <c r="CC21" s="170"/>
      <c r="CD21" s="170"/>
      <c r="CE21" s="170"/>
      <c r="CF21" s="171"/>
      <c r="CG21" s="169">
        <v>0</v>
      </c>
      <c r="CH21" s="170"/>
      <c r="CI21" s="170"/>
      <c r="CJ21" s="170"/>
      <c r="CK21" s="170"/>
      <c r="CL21" s="170"/>
      <c r="CM21" s="170"/>
      <c r="CN21" s="170"/>
      <c r="CO21" s="170"/>
      <c r="CP21" s="171"/>
      <c r="CQ21" s="169">
        <v>0</v>
      </c>
      <c r="CR21" s="170"/>
      <c r="CS21" s="170"/>
      <c r="CT21" s="170"/>
      <c r="CU21" s="170"/>
      <c r="CV21" s="170"/>
      <c r="CW21" s="170"/>
      <c r="CX21" s="170"/>
      <c r="CY21" s="170"/>
      <c r="CZ21" s="171"/>
      <c r="DA21" s="169"/>
      <c r="DB21" s="170"/>
      <c r="DC21" s="170"/>
      <c r="DD21" s="170"/>
      <c r="DE21" s="170"/>
      <c r="DF21" s="170"/>
      <c r="DG21" s="170"/>
      <c r="DH21" s="170"/>
      <c r="DI21" s="170"/>
      <c r="DJ21" s="171"/>
      <c r="DK21" s="169"/>
      <c r="DL21" s="170"/>
      <c r="DM21" s="170"/>
      <c r="DN21" s="170"/>
      <c r="DO21" s="170"/>
      <c r="DP21" s="170"/>
      <c r="DQ21" s="170"/>
      <c r="DR21" s="170"/>
      <c r="DS21" s="170"/>
      <c r="DT21" s="171"/>
      <c r="DU21" s="169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1"/>
      <c r="EH21" s="169">
        <v>8</v>
      </c>
      <c r="EI21" s="170"/>
      <c r="EJ21" s="170"/>
      <c r="EK21" s="170"/>
      <c r="EL21" s="170"/>
      <c r="EM21" s="170"/>
      <c r="EN21" s="170"/>
      <c r="EO21" s="170"/>
      <c r="EP21" s="170"/>
      <c r="EQ21" s="171"/>
      <c r="ER21" s="169">
        <v>14</v>
      </c>
      <c r="ES21" s="170"/>
      <c r="ET21" s="170"/>
      <c r="EU21" s="170"/>
      <c r="EV21" s="170"/>
      <c r="EW21" s="170"/>
      <c r="EX21" s="170"/>
      <c r="EY21" s="170"/>
      <c r="EZ21" s="170"/>
      <c r="FA21" s="171"/>
      <c r="FB21" s="169">
        <v>6</v>
      </c>
      <c r="FC21" s="170"/>
      <c r="FD21" s="170"/>
      <c r="FE21" s="170"/>
      <c r="FF21" s="170"/>
      <c r="FG21" s="170"/>
      <c r="FH21" s="170"/>
      <c r="FI21" s="170"/>
      <c r="FJ21" s="170"/>
      <c r="FK21" s="171"/>
    </row>
    <row r="22" spans="1:167" ht="38.25" customHeight="1">
      <c r="A22" s="24"/>
      <c r="B22" s="303" t="s">
        <v>142</v>
      </c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4"/>
      <c r="AU22" s="228" t="s">
        <v>126</v>
      </c>
      <c r="AV22" s="229"/>
      <c r="AW22" s="229"/>
      <c r="AX22" s="229"/>
      <c r="AY22" s="229"/>
      <c r="AZ22" s="229"/>
      <c r="BA22" s="229"/>
      <c r="BB22" s="230"/>
      <c r="BC22" s="278">
        <v>0</v>
      </c>
      <c r="BD22" s="277"/>
      <c r="BE22" s="277"/>
      <c r="BF22" s="277"/>
      <c r="BG22" s="277"/>
      <c r="BH22" s="277"/>
      <c r="BI22" s="277"/>
      <c r="BJ22" s="277"/>
      <c r="BK22" s="277"/>
      <c r="BL22" s="279"/>
      <c r="BM22" s="278">
        <v>0</v>
      </c>
      <c r="BN22" s="277"/>
      <c r="BO22" s="277"/>
      <c r="BP22" s="277"/>
      <c r="BQ22" s="277"/>
      <c r="BR22" s="277"/>
      <c r="BS22" s="277"/>
      <c r="BT22" s="277"/>
      <c r="BU22" s="277"/>
      <c r="BV22" s="279"/>
      <c r="BW22" s="278"/>
      <c r="BX22" s="277"/>
      <c r="BY22" s="277"/>
      <c r="BZ22" s="277"/>
      <c r="CA22" s="277"/>
      <c r="CB22" s="277"/>
      <c r="CC22" s="277"/>
      <c r="CD22" s="277"/>
      <c r="CE22" s="277"/>
      <c r="CF22" s="279"/>
      <c r="CG22" s="278">
        <v>0</v>
      </c>
      <c r="CH22" s="277"/>
      <c r="CI22" s="277"/>
      <c r="CJ22" s="277"/>
      <c r="CK22" s="277"/>
      <c r="CL22" s="277"/>
      <c r="CM22" s="277"/>
      <c r="CN22" s="277"/>
      <c r="CO22" s="277"/>
      <c r="CP22" s="279"/>
      <c r="CQ22" s="278">
        <v>0</v>
      </c>
      <c r="CR22" s="277"/>
      <c r="CS22" s="277"/>
      <c r="CT22" s="277"/>
      <c r="CU22" s="277"/>
      <c r="CV22" s="277"/>
      <c r="CW22" s="277"/>
      <c r="CX22" s="277"/>
      <c r="CY22" s="277"/>
      <c r="CZ22" s="279"/>
      <c r="DA22" s="278"/>
      <c r="DB22" s="277"/>
      <c r="DC22" s="277"/>
      <c r="DD22" s="277"/>
      <c r="DE22" s="277"/>
      <c r="DF22" s="277"/>
      <c r="DG22" s="277"/>
      <c r="DH22" s="277"/>
      <c r="DI22" s="277"/>
      <c r="DJ22" s="279"/>
      <c r="DK22" s="278"/>
      <c r="DL22" s="277"/>
      <c r="DM22" s="277"/>
      <c r="DN22" s="277"/>
      <c r="DO22" s="277"/>
      <c r="DP22" s="277"/>
      <c r="DQ22" s="277"/>
      <c r="DR22" s="277"/>
      <c r="DS22" s="277"/>
      <c r="DT22" s="279"/>
      <c r="DU22" s="278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9"/>
      <c r="EH22" s="278">
        <v>0</v>
      </c>
      <c r="EI22" s="277"/>
      <c r="EJ22" s="277"/>
      <c r="EK22" s="277"/>
      <c r="EL22" s="277"/>
      <c r="EM22" s="277"/>
      <c r="EN22" s="277"/>
      <c r="EO22" s="277"/>
      <c r="EP22" s="277"/>
      <c r="EQ22" s="279"/>
      <c r="ER22" s="278">
        <v>0</v>
      </c>
      <c r="ES22" s="277"/>
      <c r="ET22" s="277"/>
      <c r="EU22" s="277"/>
      <c r="EV22" s="277"/>
      <c r="EW22" s="277"/>
      <c r="EX22" s="277"/>
      <c r="EY22" s="277"/>
      <c r="EZ22" s="277"/>
      <c r="FA22" s="279"/>
      <c r="FB22" s="278">
        <v>0</v>
      </c>
      <c r="FC22" s="277"/>
      <c r="FD22" s="277"/>
      <c r="FE22" s="277"/>
      <c r="FF22" s="277"/>
      <c r="FG22" s="277"/>
      <c r="FH22" s="277"/>
      <c r="FI22" s="277"/>
      <c r="FJ22" s="277"/>
      <c r="FK22" s="279"/>
    </row>
    <row r="23" spans="1:167" ht="11.25" customHeight="1">
      <c r="A23" s="29"/>
      <c r="B23" s="406" t="s">
        <v>143</v>
      </c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7"/>
      <c r="AU23" s="231"/>
      <c r="AV23" s="232"/>
      <c r="AW23" s="232"/>
      <c r="AX23" s="232"/>
      <c r="AY23" s="232"/>
      <c r="AZ23" s="232"/>
      <c r="BA23" s="232"/>
      <c r="BB23" s="233"/>
      <c r="BC23" s="274"/>
      <c r="BD23" s="275"/>
      <c r="BE23" s="275"/>
      <c r="BF23" s="275"/>
      <c r="BG23" s="275"/>
      <c r="BH23" s="275"/>
      <c r="BI23" s="275"/>
      <c r="BJ23" s="275"/>
      <c r="BK23" s="275"/>
      <c r="BL23" s="276"/>
      <c r="BM23" s="274"/>
      <c r="BN23" s="275"/>
      <c r="BO23" s="275"/>
      <c r="BP23" s="275"/>
      <c r="BQ23" s="275"/>
      <c r="BR23" s="275"/>
      <c r="BS23" s="275"/>
      <c r="BT23" s="275"/>
      <c r="BU23" s="275"/>
      <c r="BV23" s="276"/>
      <c r="BW23" s="274"/>
      <c r="BX23" s="275"/>
      <c r="BY23" s="275"/>
      <c r="BZ23" s="275"/>
      <c r="CA23" s="275"/>
      <c r="CB23" s="275"/>
      <c r="CC23" s="275"/>
      <c r="CD23" s="275"/>
      <c r="CE23" s="275"/>
      <c r="CF23" s="276"/>
      <c r="CG23" s="274"/>
      <c r="CH23" s="275"/>
      <c r="CI23" s="275"/>
      <c r="CJ23" s="275"/>
      <c r="CK23" s="275"/>
      <c r="CL23" s="275"/>
      <c r="CM23" s="275"/>
      <c r="CN23" s="275"/>
      <c r="CO23" s="275"/>
      <c r="CP23" s="276"/>
      <c r="CQ23" s="274"/>
      <c r="CR23" s="275"/>
      <c r="CS23" s="275"/>
      <c r="CT23" s="275"/>
      <c r="CU23" s="275"/>
      <c r="CV23" s="275"/>
      <c r="CW23" s="275"/>
      <c r="CX23" s="275"/>
      <c r="CY23" s="275"/>
      <c r="CZ23" s="276"/>
      <c r="DA23" s="274"/>
      <c r="DB23" s="275"/>
      <c r="DC23" s="275"/>
      <c r="DD23" s="275"/>
      <c r="DE23" s="275"/>
      <c r="DF23" s="275"/>
      <c r="DG23" s="275"/>
      <c r="DH23" s="275"/>
      <c r="DI23" s="275"/>
      <c r="DJ23" s="276"/>
      <c r="DK23" s="274"/>
      <c r="DL23" s="275"/>
      <c r="DM23" s="275"/>
      <c r="DN23" s="275"/>
      <c r="DO23" s="275"/>
      <c r="DP23" s="275"/>
      <c r="DQ23" s="275"/>
      <c r="DR23" s="275"/>
      <c r="DS23" s="275"/>
      <c r="DT23" s="276"/>
      <c r="DU23" s="274"/>
      <c r="DV23" s="275"/>
      <c r="DW23" s="275"/>
      <c r="DX23" s="275"/>
      <c r="DY23" s="275"/>
      <c r="DZ23" s="275"/>
      <c r="EA23" s="275"/>
      <c r="EB23" s="275"/>
      <c r="EC23" s="275"/>
      <c r="ED23" s="275"/>
      <c r="EE23" s="275"/>
      <c r="EF23" s="275"/>
      <c r="EG23" s="276"/>
      <c r="EH23" s="274"/>
      <c r="EI23" s="275"/>
      <c r="EJ23" s="275"/>
      <c r="EK23" s="275"/>
      <c r="EL23" s="275"/>
      <c r="EM23" s="275"/>
      <c r="EN23" s="275"/>
      <c r="EO23" s="275"/>
      <c r="EP23" s="275"/>
      <c r="EQ23" s="276"/>
      <c r="ER23" s="274"/>
      <c r="ES23" s="275"/>
      <c r="ET23" s="275"/>
      <c r="EU23" s="275"/>
      <c r="EV23" s="275"/>
      <c r="EW23" s="275"/>
      <c r="EX23" s="275"/>
      <c r="EY23" s="275"/>
      <c r="EZ23" s="275"/>
      <c r="FA23" s="276"/>
      <c r="FB23" s="274"/>
      <c r="FC23" s="275"/>
      <c r="FD23" s="275"/>
      <c r="FE23" s="275"/>
      <c r="FF23" s="275"/>
      <c r="FG23" s="275"/>
      <c r="FH23" s="275"/>
      <c r="FI23" s="275"/>
      <c r="FJ23" s="275"/>
      <c r="FK23" s="276"/>
    </row>
    <row r="24" spans="1:167" ht="11.25" customHeight="1">
      <c r="A24" s="36"/>
      <c r="B24" s="197" t="s">
        <v>144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404"/>
      <c r="AU24" s="173" t="s">
        <v>127</v>
      </c>
      <c r="AV24" s="174"/>
      <c r="AW24" s="174"/>
      <c r="AX24" s="174"/>
      <c r="AY24" s="174"/>
      <c r="AZ24" s="174"/>
      <c r="BA24" s="174"/>
      <c r="BB24" s="175"/>
      <c r="BC24" s="169">
        <v>0</v>
      </c>
      <c r="BD24" s="170"/>
      <c r="BE24" s="170"/>
      <c r="BF24" s="170"/>
      <c r="BG24" s="170"/>
      <c r="BH24" s="170"/>
      <c r="BI24" s="170"/>
      <c r="BJ24" s="170"/>
      <c r="BK24" s="170"/>
      <c r="BL24" s="171"/>
      <c r="BM24" s="169">
        <v>0</v>
      </c>
      <c r="BN24" s="170"/>
      <c r="BO24" s="170"/>
      <c r="BP24" s="170"/>
      <c r="BQ24" s="170"/>
      <c r="BR24" s="170"/>
      <c r="BS24" s="170"/>
      <c r="BT24" s="170"/>
      <c r="BU24" s="170"/>
      <c r="BV24" s="171"/>
      <c r="BW24" s="169"/>
      <c r="BX24" s="170"/>
      <c r="BY24" s="170"/>
      <c r="BZ24" s="170"/>
      <c r="CA24" s="170"/>
      <c r="CB24" s="170"/>
      <c r="CC24" s="170"/>
      <c r="CD24" s="170"/>
      <c r="CE24" s="170"/>
      <c r="CF24" s="171"/>
      <c r="CG24" s="169">
        <v>0</v>
      </c>
      <c r="CH24" s="170"/>
      <c r="CI24" s="170"/>
      <c r="CJ24" s="170"/>
      <c r="CK24" s="170"/>
      <c r="CL24" s="170"/>
      <c r="CM24" s="170"/>
      <c r="CN24" s="170"/>
      <c r="CO24" s="170"/>
      <c r="CP24" s="171"/>
      <c r="CQ24" s="169">
        <v>0</v>
      </c>
      <c r="CR24" s="170"/>
      <c r="CS24" s="170"/>
      <c r="CT24" s="170"/>
      <c r="CU24" s="170"/>
      <c r="CV24" s="170"/>
      <c r="CW24" s="170"/>
      <c r="CX24" s="170"/>
      <c r="CY24" s="170"/>
      <c r="CZ24" s="171"/>
      <c r="DA24" s="169"/>
      <c r="DB24" s="170"/>
      <c r="DC24" s="170"/>
      <c r="DD24" s="170"/>
      <c r="DE24" s="170"/>
      <c r="DF24" s="170"/>
      <c r="DG24" s="170"/>
      <c r="DH24" s="170"/>
      <c r="DI24" s="170"/>
      <c r="DJ24" s="171"/>
      <c r="DK24" s="169"/>
      <c r="DL24" s="170"/>
      <c r="DM24" s="170"/>
      <c r="DN24" s="170"/>
      <c r="DO24" s="170"/>
      <c r="DP24" s="170"/>
      <c r="DQ24" s="170"/>
      <c r="DR24" s="170"/>
      <c r="DS24" s="170"/>
      <c r="DT24" s="171"/>
      <c r="DU24" s="169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1"/>
      <c r="EH24" s="169">
        <v>0</v>
      </c>
      <c r="EI24" s="170"/>
      <c r="EJ24" s="170"/>
      <c r="EK24" s="170"/>
      <c r="EL24" s="170"/>
      <c r="EM24" s="170"/>
      <c r="EN24" s="170"/>
      <c r="EO24" s="170"/>
      <c r="EP24" s="170"/>
      <c r="EQ24" s="171"/>
      <c r="ER24" s="169">
        <v>0</v>
      </c>
      <c r="ES24" s="170"/>
      <c r="ET24" s="170"/>
      <c r="EU24" s="170"/>
      <c r="EV24" s="170"/>
      <c r="EW24" s="170"/>
      <c r="EX24" s="170"/>
      <c r="EY24" s="170"/>
      <c r="EZ24" s="170"/>
      <c r="FA24" s="171"/>
      <c r="FB24" s="169">
        <v>0</v>
      </c>
      <c r="FC24" s="170"/>
      <c r="FD24" s="170"/>
      <c r="FE24" s="170"/>
      <c r="FF24" s="170"/>
      <c r="FG24" s="170"/>
      <c r="FH24" s="170"/>
      <c r="FI24" s="170"/>
      <c r="FJ24" s="170"/>
      <c r="FK24" s="171"/>
    </row>
    <row r="25" spans="1:167" ht="3" customHeight="1"/>
    <row r="26" spans="1:167" ht="22.5" customHeight="1">
      <c r="A26" s="358" t="s">
        <v>400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5"/>
      <c r="AZ26" s="405"/>
      <c r="BA26" s="405"/>
      <c r="BB26" s="405"/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  <c r="BV26" s="405"/>
      <c r="BW26" s="405"/>
      <c r="BX26" s="405"/>
      <c r="BY26" s="405"/>
      <c r="BZ26" s="405"/>
      <c r="CA26" s="405"/>
      <c r="CB26" s="405"/>
      <c r="CC26" s="405"/>
      <c r="CD26" s="405"/>
      <c r="CE26" s="405"/>
      <c r="CF26" s="405"/>
      <c r="CG26" s="405"/>
      <c r="CH26" s="405"/>
      <c r="CI26" s="405"/>
      <c r="CJ26" s="405"/>
      <c r="CK26" s="405"/>
      <c r="CL26" s="405"/>
      <c r="CM26" s="405"/>
      <c r="CN26" s="405"/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  <c r="EQ26" s="405"/>
      <c r="ER26" s="405"/>
      <c r="ES26" s="405"/>
      <c r="ET26" s="405"/>
      <c r="EU26" s="405"/>
      <c r="EV26" s="405"/>
      <c r="EW26" s="405"/>
      <c r="EX26" s="405"/>
      <c r="EY26" s="405"/>
      <c r="EZ26" s="405"/>
      <c r="FA26" s="405"/>
      <c r="FB26" s="405"/>
      <c r="FC26" s="405"/>
      <c r="FD26" s="405"/>
      <c r="FE26" s="405"/>
      <c r="FF26" s="405"/>
      <c r="FG26" s="405"/>
      <c r="FH26" s="405"/>
      <c r="FI26" s="405"/>
      <c r="FJ26" s="405"/>
      <c r="FK26" s="405"/>
    </row>
    <row r="27" spans="1:167" ht="3" customHeight="1"/>
    <row r="30" spans="1:167">
      <c r="AU30" s="66"/>
      <c r="AV30" s="65"/>
      <c r="AX30" s="66"/>
      <c r="AY30" s="66"/>
      <c r="AZ30" s="66"/>
      <c r="BA30" s="55"/>
    </row>
  </sheetData>
  <mergeCells count="243">
    <mergeCell ref="CQ12:CZ12"/>
    <mergeCell ref="ER10:FA10"/>
    <mergeCell ref="CQ10:CZ10"/>
    <mergeCell ref="DA10:DJ10"/>
    <mergeCell ref="DU10:EG10"/>
    <mergeCell ref="EH10:EQ10"/>
    <mergeCell ref="ER11:FA11"/>
    <mergeCell ref="FB8:FK9"/>
    <mergeCell ref="ER8:FA9"/>
    <mergeCell ref="DA11:DJ11"/>
    <mergeCell ref="DU11:EG11"/>
    <mergeCell ref="EH11:EQ11"/>
    <mergeCell ref="FB10:FK10"/>
    <mergeCell ref="DK10:DT10"/>
    <mergeCell ref="EH8:EQ9"/>
    <mergeCell ref="DU8:EG9"/>
    <mergeCell ref="DK8:DT9"/>
    <mergeCell ref="FB12:FK12"/>
    <mergeCell ref="DA12:DJ12"/>
    <mergeCell ref="B7:AT7"/>
    <mergeCell ref="A6:AT6"/>
    <mergeCell ref="BC6:BL6"/>
    <mergeCell ref="BC7:BL7"/>
    <mergeCell ref="BM7:BV7"/>
    <mergeCell ref="DK11:DT11"/>
    <mergeCell ref="DA8:DJ9"/>
    <mergeCell ref="CQ8:CZ9"/>
    <mergeCell ref="FB11:FK11"/>
    <mergeCell ref="CG10:CP10"/>
    <mergeCell ref="BW11:CF11"/>
    <mergeCell ref="BM11:BV11"/>
    <mergeCell ref="CG11:CP11"/>
    <mergeCell ref="CQ6:CZ6"/>
    <mergeCell ref="BC3:CP3"/>
    <mergeCell ref="BW5:CF5"/>
    <mergeCell ref="BM6:BV6"/>
    <mergeCell ref="AU6:BB6"/>
    <mergeCell ref="BW6:CF6"/>
    <mergeCell ref="CQ3:EG3"/>
    <mergeCell ref="CQ4:CZ5"/>
    <mergeCell ref="CG6:CP6"/>
    <mergeCell ref="AU3:BB5"/>
    <mergeCell ref="DK4:EG4"/>
    <mergeCell ref="DU6:EG6"/>
    <mergeCell ref="DU5:EG5"/>
    <mergeCell ref="DK5:DT5"/>
    <mergeCell ref="CG5:CP5"/>
    <mergeCell ref="BC4:BL5"/>
    <mergeCell ref="B1:FJ1"/>
    <mergeCell ref="DU7:EG7"/>
    <mergeCell ref="CG7:CP7"/>
    <mergeCell ref="CQ7:CZ7"/>
    <mergeCell ref="DA7:DJ7"/>
    <mergeCell ref="ER4:FA5"/>
    <mergeCell ref="ER6:FA6"/>
    <mergeCell ref="EH6:EQ6"/>
    <mergeCell ref="DA6:DJ6"/>
    <mergeCell ref="ER7:FA7"/>
    <mergeCell ref="BM4:BV5"/>
    <mergeCell ref="BW4:CP4"/>
    <mergeCell ref="DK7:DT7"/>
    <mergeCell ref="DK6:DT6"/>
    <mergeCell ref="BW7:CF7"/>
    <mergeCell ref="EH7:EQ7"/>
    <mergeCell ref="FB7:FK7"/>
    <mergeCell ref="FB6:FK6"/>
    <mergeCell ref="AU7:BB7"/>
    <mergeCell ref="EH3:FK3"/>
    <mergeCell ref="FB4:FK5"/>
    <mergeCell ref="EH4:EQ5"/>
    <mergeCell ref="DA4:DJ5"/>
    <mergeCell ref="A3:AT5"/>
    <mergeCell ref="B17:AT17"/>
    <mergeCell ref="AU13:BB13"/>
    <mergeCell ref="AU16:BB16"/>
    <mergeCell ref="AU17:BB17"/>
    <mergeCell ref="AU15:BB15"/>
    <mergeCell ref="BM13:BV13"/>
    <mergeCell ref="CG8:CP9"/>
    <mergeCell ref="BC16:BL16"/>
    <mergeCell ref="B15:AT15"/>
    <mergeCell ref="A9:AT9"/>
    <mergeCell ref="A10:AT10"/>
    <mergeCell ref="A11:AT11"/>
    <mergeCell ref="BC11:BL11"/>
    <mergeCell ref="AU11:BB11"/>
    <mergeCell ref="AU10:BB10"/>
    <mergeCell ref="B8:AT8"/>
    <mergeCell ref="AU8:BB9"/>
    <mergeCell ref="BC10:BL10"/>
    <mergeCell ref="BW10:CF10"/>
    <mergeCell ref="BW8:CF9"/>
    <mergeCell ref="BM10:BV10"/>
    <mergeCell ref="BM8:BV9"/>
    <mergeCell ref="BC8:BL9"/>
    <mergeCell ref="BW13:CF13"/>
    <mergeCell ref="AU12:BB12"/>
    <mergeCell ref="AU14:BB14"/>
    <mergeCell ref="BM12:BV12"/>
    <mergeCell ref="BC12:BL12"/>
    <mergeCell ref="CG12:CP12"/>
    <mergeCell ref="BM15:BV15"/>
    <mergeCell ref="B13:AT13"/>
    <mergeCell ref="B14:AT14"/>
    <mergeCell ref="CG13:CP13"/>
    <mergeCell ref="A12:AT12"/>
    <mergeCell ref="BW12:CF12"/>
    <mergeCell ref="BC18:BL18"/>
    <mergeCell ref="CQ13:CZ13"/>
    <mergeCell ref="BC14:BL14"/>
    <mergeCell ref="BW14:CF14"/>
    <mergeCell ref="CG14:CP14"/>
    <mergeCell ref="BM14:BV14"/>
    <mergeCell ref="BC13:BL13"/>
    <mergeCell ref="CQ15:CZ15"/>
    <mergeCell ref="CQ14:CZ14"/>
    <mergeCell ref="BW15:CF15"/>
    <mergeCell ref="BW16:CF16"/>
    <mergeCell ref="CQ16:CZ16"/>
    <mergeCell ref="CG16:CP16"/>
    <mergeCell ref="BC15:BL15"/>
    <mergeCell ref="DA13:DJ13"/>
    <mergeCell ref="CQ11:CZ11"/>
    <mergeCell ref="BM16:BV16"/>
    <mergeCell ref="B19:AT19"/>
    <mergeCell ref="CG18:CP18"/>
    <mergeCell ref="BM18:BV18"/>
    <mergeCell ref="BC17:BL17"/>
    <mergeCell ref="B16:AT16"/>
    <mergeCell ref="AU19:BB19"/>
    <mergeCell ref="CG15:CP15"/>
    <mergeCell ref="CG19:CP19"/>
    <mergeCell ref="BC19:BL19"/>
    <mergeCell ref="BW18:CF18"/>
    <mergeCell ref="BM17:BV17"/>
    <mergeCell ref="DA17:DJ17"/>
    <mergeCell ref="B18:AT18"/>
    <mergeCell ref="CQ19:CZ19"/>
    <mergeCell ref="CQ17:CZ17"/>
    <mergeCell ref="BW19:CF19"/>
    <mergeCell ref="CQ18:CZ18"/>
    <mergeCell ref="BW17:CF17"/>
    <mergeCell ref="AU18:BB18"/>
    <mergeCell ref="BM19:BV19"/>
    <mergeCell ref="CG17:CP17"/>
    <mergeCell ref="EH13:EQ13"/>
    <mergeCell ref="DK13:DT13"/>
    <mergeCell ref="DU14:EG14"/>
    <mergeCell ref="DK14:DT14"/>
    <mergeCell ref="EH14:EQ14"/>
    <mergeCell ref="FB17:FK17"/>
    <mergeCell ref="EH17:EQ17"/>
    <mergeCell ref="FB18:FK18"/>
    <mergeCell ref="FB14:FK14"/>
    <mergeCell ref="FB15:FK15"/>
    <mergeCell ref="FB16:FK16"/>
    <mergeCell ref="FB13:FK13"/>
    <mergeCell ref="ER14:FA14"/>
    <mergeCell ref="ER15:FA15"/>
    <mergeCell ref="ER16:FA16"/>
    <mergeCell ref="EH15:EQ15"/>
    <mergeCell ref="DU18:EG18"/>
    <mergeCell ref="ER19:FA19"/>
    <mergeCell ref="DK19:DT19"/>
    <mergeCell ref="DA16:DJ16"/>
    <mergeCell ref="DK16:DT16"/>
    <mergeCell ref="DU16:EG16"/>
    <mergeCell ref="DK12:DT12"/>
    <mergeCell ref="ER13:FA13"/>
    <mergeCell ref="DU13:EG13"/>
    <mergeCell ref="DA14:DJ14"/>
    <mergeCell ref="DK15:DT15"/>
    <mergeCell ref="DA18:DJ18"/>
    <mergeCell ref="DK17:DT17"/>
    <mergeCell ref="DU17:EG17"/>
    <mergeCell ref="ER12:FA12"/>
    <mergeCell ref="DU15:EG15"/>
    <mergeCell ref="DA15:DJ15"/>
    <mergeCell ref="EH16:EQ16"/>
    <mergeCell ref="DU12:EG12"/>
    <mergeCell ref="EH12:EQ12"/>
    <mergeCell ref="ER18:FA18"/>
    <mergeCell ref="DK18:DT18"/>
    <mergeCell ref="EH18:EQ18"/>
    <mergeCell ref="DA19:DJ19"/>
    <mergeCell ref="ER17:FA17"/>
    <mergeCell ref="ER24:FA24"/>
    <mergeCell ref="DK22:DT23"/>
    <mergeCell ref="DU24:EG24"/>
    <mergeCell ref="EH24:EQ24"/>
    <mergeCell ref="DK24:DT24"/>
    <mergeCell ref="DU22:EG23"/>
    <mergeCell ref="DK21:DT21"/>
    <mergeCell ref="EH22:EQ23"/>
    <mergeCell ref="EH20:EQ20"/>
    <mergeCell ref="DU19:EG19"/>
    <mergeCell ref="EH19:EQ19"/>
    <mergeCell ref="DK20:DT20"/>
    <mergeCell ref="DU20:EG20"/>
    <mergeCell ref="BM20:BV20"/>
    <mergeCell ref="CG20:CP20"/>
    <mergeCell ref="CQ20:CZ20"/>
    <mergeCell ref="BW20:CF20"/>
    <mergeCell ref="FB22:FK23"/>
    <mergeCell ref="FB20:FK20"/>
    <mergeCell ref="ER22:FA23"/>
    <mergeCell ref="ER21:FA21"/>
    <mergeCell ref="ER20:FA20"/>
    <mergeCell ref="BM21:BV21"/>
    <mergeCell ref="BW21:CF21"/>
    <mergeCell ref="CG21:CP21"/>
    <mergeCell ref="FB21:FK21"/>
    <mergeCell ref="EH21:EQ21"/>
    <mergeCell ref="DU21:EG21"/>
    <mergeCell ref="CQ21:CZ21"/>
    <mergeCell ref="CQ22:CZ23"/>
    <mergeCell ref="DA20:DJ20"/>
    <mergeCell ref="DA21:DJ21"/>
    <mergeCell ref="FB19:FK19"/>
    <mergeCell ref="AU21:BB21"/>
    <mergeCell ref="B20:AT20"/>
    <mergeCell ref="AU20:BB20"/>
    <mergeCell ref="BC20:BL20"/>
    <mergeCell ref="B21:AT21"/>
    <mergeCell ref="BC21:BL21"/>
    <mergeCell ref="A26:FK26"/>
    <mergeCell ref="FB24:FK24"/>
    <mergeCell ref="DA22:DJ23"/>
    <mergeCell ref="CQ24:CZ24"/>
    <mergeCell ref="DA24:DJ24"/>
    <mergeCell ref="BM24:BV24"/>
    <mergeCell ref="BC24:BL24"/>
    <mergeCell ref="B22:AT22"/>
    <mergeCell ref="AU22:BB23"/>
    <mergeCell ref="BC22:BL23"/>
    <mergeCell ref="BW24:CF24"/>
    <mergeCell ref="CG24:CP24"/>
    <mergeCell ref="BW22:CF23"/>
    <mergeCell ref="CG22:CP23"/>
    <mergeCell ref="BM22:BV23"/>
    <mergeCell ref="B24:AT24"/>
    <mergeCell ref="B23:AT23"/>
    <mergeCell ref="AU24:BB2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D24"/>
  <sheetViews>
    <sheetView view="pageBreakPreview" topLeftCell="A4" workbookViewId="0">
      <selection activeCell="DK23" sqref="DK23:EB23"/>
    </sheetView>
  </sheetViews>
  <sheetFormatPr defaultColWidth="0.85546875" defaultRowHeight="12.75"/>
  <cols>
    <col min="1" max="16384" width="0.85546875" style="1"/>
  </cols>
  <sheetData>
    <row r="1" spans="1:155" ht="15.75">
      <c r="B1" s="172" t="s">
        <v>145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</row>
    <row r="2" spans="1:155">
      <c r="EY2" s="37" t="s">
        <v>82</v>
      </c>
    </row>
    <row r="3" spans="1:155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3"/>
      <c r="CF3" s="181" t="s">
        <v>33</v>
      </c>
      <c r="CG3" s="187"/>
      <c r="CH3" s="187"/>
      <c r="CI3" s="187"/>
      <c r="CJ3" s="187"/>
      <c r="CK3" s="187"/>
      <c r="CL3" s="187"/>
      <c r="CM3" s="188"/>
      <c r="CN3" s="181" t="s">
        <v>98</v>
      </c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8"/>
      <c r="DA3" s="169" t="s">
        <v>102</v>
      </c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1"/>
    </row>
    <row r="4" spans="1:155" ht="28.5" customHeight="1">
      <c r="A4" s="14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4"/>
      <c r="CF4" s="189"/>
      <c r="CG4" s="190"/>
      <c r="CH4" s="190"/>
      <c r="CI4" s="190"/>
      <c r="CJ4" s="190"/>
      <c r="CK4" s="190"/>
      <c r="CL4" s="190"/>
      <c r="CM4" s="191"/>
      <c r="CN4" s="189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1"/>
      <c r="DA4" s="192" t="s">
        <v>99</v>
      </c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4"/>
      <c r="DR4" s="192" t="s">
        <v>100</v>
      </c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4"/>
      <c r="EI4" s="192" t="s">
        <v>101</v>
      </c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4"/>
    </row>
    <row r="5" spans="1:155">
      <c r="A5" s="16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1"/>
      <c r="CF5" s="169">
        <v>2</v>
      </c>
      <c r="CG5" s="170"/>
      <c r="CH5" s="170"/>
      <c r="CI5" s="170"/>
      <c r="CJ5" s="170"/>
      <c r="CK5" s="170"/>
      <c r="CL5" s="170"/>
      <c r="CM5" s="171"/>
      <c r="CN5" s="169">
        <v>3</v>
      </c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1"/>
      <c r="DA5" s="169">
        <v>4</v>
      </c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1"/>
      <c r="DR5" s="169">
        <v>5</v>
      </c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1"/>
      <c r="EI5" s="169">
        <v>6</v>
      </c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1"/>
    </row>
    <row r="6" spans="1:155">
      <c r="A6" s="36"/>
      <c r="B6" s="176" t="s">
        <v>146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7"/>
      <c r="CF6" s="173" t="s">
        <v>40</v>
      </c>
      <c r="CG6" s="174"/>
      <c r="CH6" s="174"/>
      <c r="CI6" s="174"/>
      <c r="CJ6" s="174"/>
      <c r="CK6" s="174"/>
      <c r="CL6" s="174"/>
      <c r="CM6" s="175"/>
      <c r="CN6" s="428">
        <f>SUM(DA6:EY6)</f>
        <v>3491</v>
      </c>
      <c r="CO6" s="429"/>
      <c r="CP6" s="429"/>
      <c r="CQ6" s="429"/>
      <c r="CR6" s="429"/>
      <c r="CS6" s="429"/>
      <c r="CT6" s="429"/>
      <c r="CU6" s="429"/>
      <c r="CV6" s="429"/>
      <c r="CW6" s="429"/>
      <c r="CX6" s="429"/>
      <c r="CY6" s="429"/>
      <c r="CZ6" s="430"/>
      <c r="DA6" s="169">
        <v>1793</v>
      </c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1"/>
      <c r="DR6" s="169">
        <v>582</v>
      </c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1"/>
      <c r="EI6" s="169">
        <v>1116</v>
      </c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1"/>
    </row>
    <row r="7" spans="1:155">
      <c r="A7" s="36"/>
      <c r="B7" s="176" t="s">
        <v>147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7"/>
      <c r="CF7" s="173" t="s">
        <v>41</v>
      </c>
      <c r="CG7" s="174"/>
      <c r="CH7" s="174"/>
      <c r="CI7" s="174"/>
      <c r="CJ7" s="174"/>
      <c r="CK7" s="174"/>
      <c r="CL7" s="174"/>
      <c r="CM7" s="175"/>
      <c r="CN7" s="428">
        <f>SUM(DA7:EY7)</f>
        <v>1056</v>
      </c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30"/>
      <c r="DA7" s="169">
        <v>570</v>
      </c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1"/>
      <c r="DR7" s="169">
        <v>198</v>
      </c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1"/>
      <c r="EI7" s="169">
        <v>288</v>
      </c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1"/>
    </row>
    <row r="8" spans="1:155">
      <c r="A8" s="36"/>
      <c r="B8" s="178" t="s">
        <v>148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9"/>
      <c r="CF8" s="173" t="s">
        <v>42</v>
      </c>
      <c r="CG8" s="174"/>
      <c r="CH8" s="174"/>
      <c r="CI8" s="174"/>
      <c r="CJ8" s="174"/>
      <c r="CK8" s="174"/>
      <c r="CL8" s="174"/>
      <c r="CM8" s="175"/>
      <c r="CN8" s="428">
        <f>SUM(DA8:EY8)</f>
        <v>958</v>
      </c>
      <c r="CO8" s="429"/>
      <c r="CP8" s="429"/>
      <c r="CQ8" s="429"/>
      <c r="CR8" s="429"/>
      <c r="CS8" s="429"/>
      <c r="CT8" s="429"/>
      <c r="CU8" s="429"/>
      <c r="CV8" s="429"/>
      <c r="CW8" s="429"/>
      <c r="CX8" s="429"/>
      <c r="CY8" s="429"/>
      <c r="CZ8" s="430"/>
      <c r="DA8" s="198">
        <v>545</v>
      </c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200"/>
      <c r="DR8" s="169">
        <v>194</v>
      </c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1"/>
      <c r="EI8" s="169">
        <v>219</v>
      </c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1"/>
    </row>
    <row r="9" spans="1:155">
      <c r="A9" s="36"/>
      <c r="B9" s="176" t="s">
        <v>149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7"/>
      <c r="CF9" s="173" t="s">
        <v>54</v>
      </c>
      <c r="CG9" s="174"/>
      <c r="CH9" s="174"/>
      <c r="CI9" s="174"/>
      <c r="CJ9" s="174"/>
      <c r="CK9" s="174"/>
      <c r="CL9" s="174"/>
      <c r="CM9" s="175"/>
      <c r="CN9" s="428">
        <f>SUM(DA9:EY9)</f>
        <v>0</v>
      </c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30"/>
      <c r="DA9" s="169">
        <v>0</v>
      </c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1"/>
      <c r="DR9" s="169">
        <v>0</v>
      </c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1"/>
      <c r="EI9" s="169">
        <v>0</v>
      </c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1"/>
    </row>
    <row r="13" spans="1:155" ht="15.75">
      <c r="B13" s="172" t="s">
        <v>150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</row>
    <row r="14" spans="1:155">
      <c r="EY14" s="37" t="s">
        <v>82</v>
      </c>
    </row>
    <row r="15" spans="1:155" ht="41.25" customHeight="1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3"/>
      <c r="AK15" s="181" t="s">
        <v>33</v>
      </c>
      <c r="AL15" s="182"/>
      <c r="AM15" s="182"/>
      <c r="AN15" s="182"/>
      <c r="AO15" s="182"/>
      <c r="AP15" s="182"/>
      <c r="AQ15" s="182"/>
      <c r="AR15" s="182"/>
      <c r="AS15" s="182"/>
      <c r="AT15" s="182"/>
      <c r="AU15" s="183"/>
      <c r="AV15" s="181" t="s">
        <v>151</v>
      </c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3"/>
      <c r="BR15" s="192" t="s">
        <v>564</v>
      </c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4"/>
      <c r="DH15" s="181" t="s">
        <v>154</v>
      </c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3"/>
      <c r="ED15" s="181" t="s">
        <v>155</v>
      </c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3"/>
    </row>
    <row r="16" spans="1:155" ht="54" customHeight="1">
      <c r="A16" s="142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4"/>
      <c r="AK16" s="142"/>
      <c r="AL16" s="143"/>
      <c r="AM16" s="143"/>
      <c r="AN16" s="143"/>
      <c r="AO16" s="143"/>
      <c r="AP16" s="143"/>
      <c r="AQ16" s="143"/>
      <c r="AR16" s="143"/>
      <c r="AS16" s="143"/>
      <c r="AT16" s="143"/>
      <c r="AU16" s="144"/>
      <c r="AV16" s="142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4"/>
      <c r="BR16" s="192" t="s">
        <v>152</v>
      </c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4"/>
      <c r="CI16" s="192" t="s">
        <v>153</v>
      </c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4"/>
      <c r="DH16" s="142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4"/>
      <c r="ED16" s="142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4"/>
    </row>
    <row r="17" spans="1:186">
      <c r="A17" s="169">
        <v>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  <c r="AK17" s="169">
        <v>2</v>
      </c>
      <c r="AL17" s="170"/>
      <c r="AM17" s="170"/>
      <c r="AN17" s="170"/>
      <c r="AO17" s="170"/>
      <c r="AP17" s="170"/>
      <c r="AQ17" s="170"/>
      <c r="AR17" s="170"/>
      <c r="AS17" s="170"/>
      <c r="AT17" s="170"/>
      <c r="AU17" s="171"/>
      <c r="AV17" s="169">
        <v>3</v>
      </c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1"/>
      <c r="BR17" s="169">
        <v>4</v>
      </c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1"/>
      <c r="CI17" s="169">
        <v>5</v>
      </c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1"/>
      <c r="DH17" s="169">
        <v>6</v>
      </c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1"/>
      <c r="ED17" s="169">
        <v>7</v>
      </c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1"/>
    </row>
    <row r="18" spans="1:186">
      <c r="A18" s="36"/>
      <c r="B18" s="176" t="s">
        <v>156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  <c r="AK18" s="173" t="s">
        <v>40</v>
      </c>
      <c r="AL18" s="174"/>
      <c r="AM18" s="174"/>
      <c r="AN18" s="174"/>
      <c r="AO18" s="174"/>
      <c r="AP18" s="174"/>
      <c r="AQ18" s="174"/>
      <c r="AR18" s="174"/>
      <c r="AS18" s="174"/>
      <c r="AT18" s="174"/>
      <c r="AU18" s="175"/>
      <c r="AV18" s="169">
        <v>22</v>
      </c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1"/>
      <c r="BR18" s="169">
        <v>0</v>
      </c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1"/>
      <c r="CI18" s="169">
        <v>0</v>
      </c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1"/>
      <c r="DH18" s="169">
        <v>8</v>
      </c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1"/>
      <c r="ED18" s="169">
        <v>27</v>
      </c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1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</row>
    <row r="19" spans="1:186">
      <c r="A19" s="36"/>
      <c r="B19" s="176" t="s">
        <v>157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7"/>
      <c r="AK19" s="173" t="s">
        <v>41</v>
      </c>
      <c r="AL19" s="174"/>
      <c r="AM19" s="174"/>
      <c r="AN19" s="174"/>
      <c r="AO19" s="174"/>
      <c r="AP19" s="174"/>
      <c r="AQ19" s="174"/>
      <c r="AR19" s="174"/>
      <c r="AS19" s="174"/>
      <c r="AT19" s="174"/>
      <c r="AU19" s="175"/>
      <c r="AV19" s="169">
        <v>52</v>
      </c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1"/>
      <c r="BR19" s="169">
        <v>0</v>
      </c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1"/>
      <c r="CI19" s="169">
        <v>0</v>
      </c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1"/>
      <c r="DH19" s="169">
        <v>47</v>
      </c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1"/>
      <c r="ED19" s="169">
        <v>58</v>
      </c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1"/>
    </row>
    <row r="20" spans="1:186">
      <c r="A20" s="36"/>
      <c r="B20" s="176" t="s">
        <v>158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  <c r="AK20" s="173" t="s">
        <v>42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5"/>
      <c r="AV20" s="169">
        <v>8</v>
      </c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1"/>
      <c r="BR20" s="169">
        <v>0</v>
      </c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1"/>
      <c r="CI20" s="169">
        <v>0</v>
      </c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1"/>
      <c r="DH20" s="169">
        <v>4</v>
      </c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1"/>
      <c r="ED20" s="169">
        <v>5</v>
      </c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1"/>
    </row>
    <row r="22" spans="1:186">
      <c r="D22" s="1" t="s">
        <v>159</v>
      </c>
      <c r="DF22" s="44" t="s">
        <v>161</v>
      </c>
      <c r="DK22" s="275">
        <v>137</v>
      </c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5"/>
      <c r="EC22" s="1" t="s">
        <v>90</v>
      </c>
    </row>
    <row r="23" spans="1:186">
      <c r="D23" s="1" t="s">
        <v>160</v>
      </c>
      <c r="DF23" s="44" t="s">
        <v>162</v>
      </c>
      <c r="DK23" s="275">
        <v>16</v>
      </c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5"/>
      <c r="EC23" s="1" t="s">
        <v>90</v>
      </c>
    </row>
    <row r="24" spans="1:186" ht="3" customHeight="1"/>
  </sheetData>
  <mergeCells count="77">
    <mergeCell ref="B6:CE6"/>
    <mergeCell ref="CF6:CM6"/>
    <mergeCell ref="CN6:CZ6"/>
    <mergeCell ref="A5:CE5"/>
    <mergeCell ref="CF5:CM5"/>
    <mergeCell ref="CN5:CZ5"/>
    <mergeCell ref="DA3:EY3"/>
    <mergeCell ref="B1:EX1"/>
    <mergeCell ref="A3:CE4"/>
    <mergeCell ref="CF3:CM4"/>
    <mergeCell ref="CN3:CZ4"/>
    <mergeCell ref="DA4:DQ4"/>
    <mergeCell ref="EI4:EY4"/>
    <mergeCell ref="DR4:EH4"/>
    <mergeCell ref="DR5:EH5"/>
    <mergeCell ref="DH15:EC16"/>
    <mergeCell ref="ED15:EY16"/>
    <mergeCell ref="DR6:EH6"/>
    <mergeCell ref="DR7:EH7"/>
    <mergeCell ref="EI8:EY8"/>
    <mergeCell ref="DR8:EH8"/>
    <mergeCell ref="EI6:EY6"/>
    <mergeCell ref="EI7:EY7"/>
    <mergeCell ref="DA8:DQ8"/>
    <mergeCell ref="EI9:EY9"/>
    <mergeCell ref="DR9:EH9"/>
    <mergeCell ref="DA9:DQ9"/>
    <mergeCell ref="DA5:DQ5"/>
    <mergeCell ref="DA6:DQ6"/>
    <mergeCell ref="EI5:EY5"/>
    <mergeCell ref="ED17:EY17"/>
    <mergeCell ref="DH17:EC17"/>
    <mergeCell ref="B13:EX13"/>
    <mergeCell ref="CF9:CM9"/>
    <mergeCell ref="CN9:CZ9"/>
    <mergeCell ref="BR16:CH16"/>
    <mergeCell ref="AK17:AU17"/>
    <mergeCell ref="AV17:BQ17"/>
    <mergeCell ref="BR17:CH17"/>
    <mergeCell ref="A17:AJ17"/>
    <mergeCell ref="B9:CE9"/>
    <mergeCell ref="A15:AJ16"/>
    <mergeCell ref="B7:CE7"/>
    <mergeCell ref="CI17:DG17"/>
    <mergeCell ref="AK15:AU16"/>
    <mergeCell ref="CI16:DG16"/>
    <mergeCell ref="BR15:DG15"/>
    <mergeCell ref="AV15:BQ16"/>
    <mergeCell ref="B8:CE8"/>
    <mergeCell ref="CF8:CM8"/>
    <mergeCell ref="CN8:CZ8"/>
    <mergeCell ref="CF7:CM7"/>
    <mergeCell ref="CN7:CZ7"/>
    <mergeCell ref="DA7:DQ7"/>
    <mergeCell ref="DK23:EB23"/>
    <mergeCell ref="CI20:DG20"/>
    <mergeCell ref="DH20:EC20"/>
    <mergeCell ref="CI19:DG19"/>
    <mergeCell ref="DK22:EB22"/>
    <mergeCell ref="BR19:CH19"/>
    <mergeCell ref="ED18:EY18"/>
    <mergeCell ref="CI18:DG18"/>
    <mergeCell ref="DH18:EC18"/>
    <mergeCell ref="ED20:EY20"/>
    <mergeCell ref="ED19:EY19"/>
    <mergeCell ref="DH19:EC19"/>
    <mergeCell ref="BR20:CH20"/>
    <mergeCell ref="BR18:CH18"/>
    <mergeCell ref="AV20:BQ20"/>
    <mergeCell ref="AV18:BQ18"/>
    <mergeCell ref="B18:AJ18"/>
    <mergeCell ref="B19:AJ19"/>
    <mergeCell ref="AK19:AU19"/>
    <mergeCell ref="AV19:BQ19"/>
    <mergeCell ref="B20:AJ20"/>
    <mergeCell ref="AK20:AU20"/>
    <mergeCell ref="AK18:AU18"/>
  </mergeCells>
  <phoneticPr fontId="9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FK41"/>
  <sheetViews>
    <sheetView view="pageBreakPreview" topLeftCell="H1" workbookViewId="0">
      <selection activeCell="EX10" sqref="EX10:FK10"/>
    </sheetView>
  </sheetViews>
  <sheetFormatPr defaultColWidth="0.85546875" defaultRowHeight="12.75"/>
  <cols>
    <col min="1" max="56" width="0.85546875" style="1"/>
    <col min="57" max="57" width="2" style="1" customWidth="1"/>
    <col min="58" max="16384" width="0.85546875" style="1"/>
  </cols>
  <sheetData>
    <row r="1" spans="1:167" ht="15.75">
      <c r="B1" s="172" t="s">
        <v>401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>
      <c r="FK2" s="37" t="s">
        <v>82</v>
      </c>
    </row>
    <row r="3" spans="1:167" ht="12" customHeight="1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3"/>
      <c r="BF3" s="278" t="s">
        <v>21</v>
      </c>
      <c r="BG3" s="277"/>
      <c r="BH3" s="277"/>
      <c r="BI3" s="277"/>
      <c r="BJ3" s="277"/>
      <c r="BK3" s="277"/>
      <c r="BL3" s="277"/>
      <c r="BM3" s="279"/>
      <c r="BN3" s="169" t="s">
        <v>132</v>
      </c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1"/>
      <c r="CV3" s="169" t="s">
        <v>133</v>
      </c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1"/>
      <c r="ED3" s="169" t="s">
        <v>136</v>
      </c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1"/>
    </row>
    <row r="4" spans="1:167" ht="12" customHeight="1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1"/>
      <c r="BF4" s="282" t="s">
        <v>163</v>
      </c>
      <c r="BG4" s="280"/>
      <c r="BH4" s="280"/>
      <c r="BI4" s="280"/>
      <c r="BJ4" s="280"/>
      <c r="BK4" s="280"/>
      <c r="BL4" s="280"/>
      <c r="BM4" s="281"/>
      <c r="BN4" s="278" t="s">
        <v>164</v>
      </c>
      <c r="BO4" s="277"/>
      <c r="BP4" s="277"/>
      <c r="BQ4" s="277"/>
      <c r="BR4" s="277"/>
      <c r="BS4" s="277"/>
      <c r="BT4" s="277"/>
      <c r="BU4" s="277"/>
      <c r="BV4" s="277"/>
      <c r="BW4" s="279"/>
      <c r="BX4" s="169" t="s">
        <v>128</v>
      </c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1"/>
      <c r="CV4" s="278" t="s">
        <v>164</v>
      </c>
      <c r="CW4" s="277"/>
      <c r="CX4" s="277"/>
      <c r="CY4" s="277"/>
      <c r="CZ4" s="277"/>
      <c r="DA4" s="277"/>
      <c r="DB4" s="277"/>
      <c r="DC4" s="277"/>
      <c r="DD4" s="277"/>
      <c r="DE4" s="279"/>
      <c r="DF4" s="169" t="s">
        <v>128</v>
      </c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1"/>
      <c r="ED4" s="278" t="s">
        <v>164</v>
      </c>
      <c r="EE4" s="277"/>
      <c r="EF4" s="277"/>
      <c r="EG4" s="277"/>
      <c r="EH4" s="277"/>
      <c r="EI4" s="277"/>
      <c r="EJ4" s="277"/>
      <c r="EK4" s="277"/>
      <c r="EL4" s="277"/>
      <c r="EM4" s="279"/>
      <c r="EN4" s="169" t="s">
        <v>128</v>
      </c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1"/>
    </row>
    <row r="5" spans="1:167" ht="12" customHeigh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1"/>
      <c r="BF5" s="282"/>
      <c r="BG5" s="280"/>
      <c r="BH5" s="280"/>
      <c r="BI5" s="280"/>
      <c r="BJ5" s="280"/>
      <c r="BK5" s="280"/>
      <c r="BL5" s="280"/>
      <c r="BM5" s="281"/>
      <c r="BN5" s="282" t="s">
        <v>165</v>
      </c>
      <c r="BO5" s="280"/>
      <c r="BP5" s="280"/>
      <c r="BQ5" s="280"/>
      <c r="BR5" s="280"/>
      <c r="BS5" s="280"/>
      <c r="BT5" s="280"/>
      <c r="BU5" s="280"/>
      <c r="BV5" s="280"/>
      <c r="BW5" s="281"/>
      <c r="BX5" s="278" t="s">
        <v>152</v>
      </c>
      <c r="BY5" s="277"/>
      <c r="BZ5" s="277"/>
      <c r="CA5" s="277"/>
      <c r="CB5" s="277"/>
      <c r="CC5" s="277"/>
      <c r="CD5" s="277"/>
      <c r="CE5" s="277"/>
      <c r="CF5" s="277"/>
      <c r="CG5" s="279"/>
      <c r="CH5" s="278" t="s">
        <v>166</v>
      </c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9"/>
      <c r="CV5" s="282" t="s">
        <v>165</v>
      </c>
      <c r="CW5" s="280"/>
      <c r="CX5" s="280"/>
      <c r="CY5" s="280"/>
      <c r="CZ5" s="280"/>
      <c r="DA5" s="280"/>
      <c r="DB5" s="280"/>
      <c r="DC5" s="280"/>
      <c r="DD5" s="280"/>
      <c r="DE5" s="281"/>
      <c r="DF5" s="278" t="s">
        <v>152</v>
      </c>
      <c r="DG5" s="277"/>
      <c r="DH5" s="277"/>
      <c r="DI5" s="277"/>
      <c r="DJ5" s="277"/>
      <c r="DK5" s="277"/>
      <c r="DL5" s="277"/>
      <c r="DM5" s="277"/>
      <c r="DN5" s="277"/>
      <c r="DO5" s="279"/>
      <c r="DP5" s="278" t="s">
        <v>166</v>
      </c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9"/>
      <c r="ED5" s="282" t="s">
        <v>165</v>
      </c>
      <c r="EE5" s="280"/>
      <c r="EF5" s="280"/>
      <c r="EG5" s="280"/>
      <c r="EH5" s="280"/>
      <c r="EI5" s="280"/>
      <c r="EJ5" s="280"/>
      <c r="EK5" s="280"/>
      <c r="EL5" s="280"/>
      <c r="EM5" s="281"/>
      <c r="EN5" s="278" t="s">
        <v>152</v>
      </c>
      <c r="EO5" s="277"/>
      <c r="EP5" s="277"/>
      <c r="EQ5" s="277"/>
      <c r="ER5" s="277"/>
      <c r="ES5" s="277"/>
      <c r="ET5" s="277"/>
      <c r="EU5" s="277"/>
      <c r="EV5" s="277"/>
      <c r="EW5" s="279"/>
      <c r="EX5" s="278" t="s">
        <v>166</v>
      </c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9"/>
    </row>
    <row r="6" spans="1:167" ht="12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1"/>
      <c r="BF6" s="282"/>
      <c r="BG6" s="280"/>
      <c r="BH6" s="280"/>
      <c r="BI6" s="280"/>
      <c r="BJ6" s="280"/>
      <c r="BK6" s="280"/>
      <c r="BL6" s="280"/>
      <c r="BM6" s="281"/>
      <c r="BN6" s="282"/>
      <c r="BO6" s="280"/>
      <c r="BP6" s="280"/>
      <c r="BQ6" s="280"/>
      <c r="BR6" s="280"/>
      <c r="BS6" s="280"/>
      <c r="BT6" s="280"/>
      <c r="BU6" s="280"/>
      <c r="BV6" s="280"/>
      <c r="BW6" s="281"/>
      <c r="BX6" s="282"/>
      <c r="BY6" s="280"/>
      <c r="BZ6" s="280"/>
      <c r="CA6" s="280"/>
      <c r="CB6" s="280"/>
      <c r="CC6" s="280"/>
      <c r="CD6" s="280"/>
      <c r="CE6" s="280"/>
      <c r="CF6" s="280"/>
      <c r="CG6" s="281"/>
      <c r="CH6" s="282" t="s">
        <v>167</v>
      </c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1"/>
      <c r="CV6" s="282"/>
      <c r="CW6" s="280"/>
      <c r="CX6" s="280"/>
      <c r="CY6" s="280"/>
      <c r="CZ6" s="280"/>
      <c r="DA6" s="280"/>
      <c r="DB6" s="280"/>
      <c r="DC6" s="280"/>
      <c r="DD6" s="280"/>
      <c r="DE6" s="281"/>
      <c r="DF6" s="282"/>
      <c r="DG6" s="280"/>
      <c r="DH6" s="280"/>
      <c r="DI6" s="280"/>
      <c r="DJ6" s="280"/>
      <c r="DK6" s="280"/>
      <c r="DL6" s="280"/>
      <c r="DM6" s="280"/>
      <c r="DN6" s="280"/>
      <c r="DO6" s="281"/>
      <c r="DP6" s="282" t="s">
        <v>167</v>
      </c>
      <c r="DQ6" s="280"/>
      <c r="DR6" s="280"/>
      <c r="DS6" s="280"/>
      <c r="DT6" s="280"/>
      <c r="DU6" s="280"/>
      <c r="DV6" s="280"/>
      <c r="DW6" s="280"/>
      <c r="DX6" s="280"/>
      <c r="DY6" s="280"/>
      <c r="DZ6" s="280"/>
      <c r="EA6" s="280"/>
      <c r="EB6" s="280"/>
      <c r="EC6" s="281"/>
      <c r="ED6" s="282"/>
      <c r="EE6" s="280"/>
      <c r="EF6" s="280"/>
      <c r="EG6" s="280"/>
      <c r="EH6" s="280"/>
      <c r="EI6" s="280"/>
      <c r="EJ6" s="280"/>
      <c r="EK6" s="280"/>
      <c r="EL6" s="280"/>
      <c r="EM6" s="281"/>
      <c r="EN6" s="282"/>
      <c r="EO6" s="280"/>
      <c r="EP6" s="280"/>
      <c r="EQ6" s="280"/>
      <c r="ER6" s="280"/>
      <c r="ES6" s="280"/>
      <c r="ET6" s="280"/>
      <c r="EU6" s="280"/>
      <c r="EV6" s="280"/>
      <c r="EW6" s="281"/>
      <c r="EX6" s="282" t="s">
        <v>167</v>
      </c>
      <c r="EY6" s="280"/>
      <c r="EZ6" s="280"/>
      <c r="FA6" s="280"/>
      <c r="FB6" s="280"/>
      <c r="FC6" s="280"/>
      <c r="FD6" s="280"/>
      <c r="FE6" s="280"/>
      <c r="FF6" s="280"/>
      <c r="FG6" s="280"/>
      <c r="FH6" s="280"/>
      <c r="FI6" s="280"/>
      <c r="FJ6" s="280"/>
      <c r="FK6" s="281"/>
    </row>
    <row r="7" spans="1:167" ht="12" customHeigh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1"/>
      <c r="BF7" s="282"/>
      <c r="BG7" s="280"/>
      <c r="BH7" s="280"/>
      <c r="BI7" s="280"/>
      <c r="BJ7" s="280"/>
      <c r="BK7" s="280"/>
      <c r="BL7" s="280"/>
      <c r="BM7" s="281"/>
      <c r="BN7" s="282"/>
      <c r="BO7" s="280"/>
      <c r="BP7" s="280"/>
      <c r="BQ7" s="280"/>
      <c r="BR7" s="280"/>
      <c r="BS7" s="280"/>
      <c r="BT7" s="280"/>
      <c r="BU7" s="280"/>
      <c r="BV7" s="280"/>
      <c r="BW7" s="281"/>
      <c r="BX7" s="282"/>
      <c r="BY7" s="280"/>
      <c r="BZ7" s="280"/>
      <c r="CA7" s="280"/>
      <c r="CB7" s="280"/>
      <c r="CC7" s="280"/>
      <c r="CD7" s="280"/>
      <c r="CE7" s="280"/>
      <c r="CF7" s="280"/>
      <c r="CG7" s="281"/>
      <c r="CH7" s="282" t="s">
        <v>168</v>
      </c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1"/>
      <c r="CV7" s="282"/>
      <c r="CW7" s="280"/>
      <c r="CX7" s="280"/>
      <c r="CY7" s="280"/>
      <c r="CZ7" s="280"/>
      <c r="DA7" s="280"/>
      <c r="DB7" s="280"/>
      <c r="DC7" s="280"/>
      <c r="DD7" s="280"/>
      <c r="DE7" s="281"/>
      <c r="DF7" s="282"/>
      <c r="DG7" s="280"/>
      <c r="DH7" s="280"/>
      <c r="DI7" s="280"/>
      <c r="DJ7" s="280"/>
      <c r="DK7" s="280"/>
      <c r="DL7" s="280"/>
      <c r="DM7" s="280"/>
      <c r="DN7" s="280"/>
      <c r="DO7" s="281"/>
      <c r="DP7" s="282" t="s">
        <v>168</v>
      </c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1"/>
      <c r="ED7" s="282"/>
      <c r="EE7" s="280"/>
      <c r="EF7" s="280"/>
      <c r="EG7" s="280"/>
      <c r="EH7" s="280"/>
      <c r="EI7" s="280"/>
      <c r="EJ7" s="280"/>
      <c r="EK7" s="280"/>
      <c r="EL7" s="280"/>
      <c r="EM7" s="281"/>
      <c r="EN7" s="282"/>
      <c r="EO7" s="280"/>
      <c r="EP7" s="280"/>
      <c r="EQ7" s="280"/>
      <c r="ER7" s="280"/>
      <c r="ES7" s="280"/>
      <c r="ET7" s="280"/>
      <c r="EU7" s="280"/>
      <c r="EV7" s="280"/>
      <c r="EW7" s="281"/>
      <c r="EX7" s="282" t="s">
        <v>168</v>
      </c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ht="12" customHeight="1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4"/>
      <c r="BF8" s="274"/>
      <c r="BG8" s="275"/>
      <c r="BH8" s="275"/>
      <c r="BI8" s="275"/>
      <c r="BJ8" s="275"/>
      <c r="BK8" s="275"/>
      <c r="BL8" s="275"/>
      <c r="BM8" s="276"/>
      <c r="BN8" s="274"/>
      <c r="BO8" s="275"/>
      <c r="BP8" s="275"/>
      <c r="BQ8" s="275"/>
      <c r="BR8" s="275"/>
      <c r="BS8" s="275"/>
      <c r="BT8" s="275"/>
      <c r="BU8" s="275"/>
      <c r="BV8" s="275"/>
      <c r="BW8" s="276"/>
      <c r="BX8" s="274"/>
      <c r="BY8" s="275"/>
      <c r="BZ8" s="275"/>
      <c r="CA8" s="275"/>
      <c r="CB8" s="275"/>
      <c r="CC8" s="275"/>
      <c r="CD8" s="275"/>
      <c r="CE8" s="275"/>
      <c r="CF8" s="275"/>
      <c r="CG8" s="276"/>
      <c r="CH8" s="274" t="s">
        <v>169</v>
      </c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6"/>
      <c r="CV8" s="274"/>
      <c r="CW8" s="275"/>
      <c r="CX8" s="275"/>
      <c r="CY8" s="275"/>
      <c r="CZ8" s="275"/>
      <c r="DA8" s="275"/>
      <c r="DB8" s="275"/>
      <c r="DC8" s="275"/>
      <c r="DD8" s="275"/>
      <c r="DE8" s="276"/>
      <c r="DF8" s="274"/>
      <c r="DG8" s="275"/>
      <c r="DH8" s="275"/>
      <c r="DI8" s="275"/>
      <c r="DJ8" s="275"/>
      <c r="DK8" s="275"/>
      <c r="DL8" s="275"/>
      <c r="DM8" s="275"/>
      <c r="DN8" s="275"/>
      <c r="DO8" s="276"/>
      <c r="DP8" s="274" t="s">
        <v>169</v>
      </c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6"/>
      <c r="ED8" s="274"/>
      <c r="EE8" s="275"/>
      <c r="EF8" s="275"/>
      <c r="EG8" s="275"/>
      <c r="EH8" s="275"/>
      <c r="EI8" s="275"/>
      <c r="EJ8" s="275"/>
      <c r="EK8" s="275"/>
      <c r="EL8" s="275"/>
      <c r="EM8" s="276"/>
      <c r="EN8" s="274"/>
      <c r="EO8" s="275"/>
      <c r="EP8" s="275"/>
      <c r="EQ8" s="275"/>
      <c r="ER8" s="275"/>
      <c r="ES8" s="275"/>
      <c r="ET8" s="275"/>
      <c r="EU8" s="275"/>
      <c r="EV8" s="275"/>
      <c r="EW8" s="276"/>
      <c r="EX8" s="274" t="s">
        <v>169</v>
      </c>
      <c r="EY8" s="275"/>
      <c r="EZ8" s="275"/>
      <c r="FA8" s="275"/>
      <c r="FB8" s="275"/>
      <c r="FC8" s="275"/>
      <c r="FD8" s="275"/>
      <c r="FE8" s="275"/>
      <c r="FF8" s="275"/>
      <c r="FG8" s="275"/>
      <c r="FH8" s="275"/>
      <c r="FI8" s="275"/>
      <c r="FJ8" s="275"/>
      <c r="FK8" s="276"/>
    </row>
    <row r="9" spans="1:167" ht="12" customHeight="1">
      <c r="A9" s="169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69">
        <v>2</v>
      </c>
      <c r="BG9" s="170"/>
      <c r="BH9" s="170"/>
      <c r="BI9" s="170"/>
      <c r="BJ9" s="170"/>
      <c r="BK9" s="170"/>
      <c r="BL9" s="170"/>
      <c r="BM9" s="171"/>
      <c r="BN9" s="169">
        <v>3</v>
      </c>
      <c r="BO9" s="170"/>
      <c r="BP9" s="170"/>
      <c r="BQ9" s="170"/>
      <c r="BR9" s="170"/>
      <c r="BS9" s="170"/>
      <c r="BT9" s="170"/>
      <c r="BU9" s="170"/>
      <c r="BV9" s="170"/>
      <c r="BW9" s="171"/>
      <c r="BX9" s="169">
        <v>4</v>
      </c>
      <c r="BY9" s="170"/>
      <c r="BZ9" s="170"/>
      <c r="CA9" s="170"/>
      <c r="CB9" s="170"/>
      <c r="CC9" s="170"/>
      <c r="CD9" s="170"/>
      <c r="CE9" s="170"/>
      <c r="CF9" s="170"/>
      <c r="CG9" s="171"/>
      <c r="CH9" s="169">
        <v>5</v>
      </c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1"/>
      <c r="CV9" s="169">
        <v>6</v>
      </c>
      <c r="CW9" s="170"/>
      <c r="CX9" s="170"/>
      <c r="CY9" s="170"/>
      <c r="CZ9" s="170"/>
      <c r="DA9" s="170"/>
      <c r="DB9" s="170"/>
      <c r="DC9" s="170"/>
      <c r="DD9" s="170"/>
      <c r="DE9" s="171"/>
      <c r="DF9" s="169">
        <v>7</v>
      </c>
      <c r="DG9" s="170"/>
      <c r="DH9" s="170"/>
      <c r="DI9" s="170"/>
      <c r="DJ9" s="170"/>
      <c r="DK9" s="170"/>
      <c r="DL9" s="170"/>
      <c r="DM9" s="170"/>
      <c r="DN9" s="170"/>
      <c r="DO9" s="171"/>
      <c r="DP9" s="169">
        <v>8</v>
      </c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1"/>
      <c r="ED9" s="169">
        <v>9</v>
      </c>
      <c r="EE9" s="170"/>
      <c r="EF9" s="170"/>
      <c r="EG9" s="170"/>
      <c r="EH9" s="170"/>
      <c r="EI9" s="170"/>
      <c r="EJ9" s="170"/>
      <c r="EK9" s="170"/>
      <c r="EL9" s="170"/>
      <c r="EM9" s="171"/>
      <c r="EN9" s="169">
        <v>10</v>
      </c>
      <c r="EO9" s="170"/>
      <c r="EP9" s="170"/>
      <c r="EQ9" s="170"/>
      <c r="ER9" s="170"/>
      <c r="ES9" s="170"/>
      <c r="ET9" s="170"/>
      <c r="EU9" s="170"/>
      <c r="EV9" s="170"/>
      <c r="EW9" s="171"/>
      <c r="EX9" s="169">
        <v>11</v>
      </c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1"/>
    </row>
    <row r="10" spans="1:167" ht="12" customHeight="1">
      <c r="A10" s="36"/>
      <c r="B10" s="397" t="s">
        <v>170</v>
      </c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8"/>
      <c r="BF10" s="208" t="s">
        <v>40</v>
      </c>
      <c r="BG10" s="209"/>
      <c r="BH10" s="209"/>
      <c r="BI10" s="209"/>
      <c r="BJ10" s="209"/>
      <c r="BK10" s="209"/>
      <c r="BL10" s="209"/>
      <c r="BM10" s="210"/>
      <c r="BN10" s="408">
        <f>BN11+BN23+BN25+BN27+BN33+BN30+BN35+BN37</f>
        <v>16765</v>
      </c>
      <c r="BO10" s="409"/>
      <c r="BP10" s="409"/>
      <c r="BQ10" s="409"/>
      <c r="BR10" s="409"/>
      <c r="BS10" s="409"/>
      <c r="BT10" s="409"/>
      <c r="BU10" s="409"/>
      <c r="BV10" s="409"/>
      <c r="BW10" s="410"/>
      <c r="BX10" s="408">
        <f>BX11+BX23+BX25+BX27+BX33+BX30+BX35+BX37</f>
        <v>2612</v>
      </c>
      <c r="BY10" s="409"/>
      <c r="BZ10" s="409"/>
      <c r="CA10" s="409"/>
      <c r="CB10" s="409"/>
      <c r="CC10" s="409"/>
      <c r="CD10" s="409"/>
      <c r="CE10" s="409"/>
      <c r="CF10" s="409"/>
      <c r="CG10" s="410"/>
      <c r="CH10" s="408">
        <f>SUM(CH11+CH23+CH25+CH27+CH30+CH33+CH35+CH37)</f>
        <v>890</v>
      </c>
      <c r="CI10" s="409"/>
      <c r="CJ10" s="409"/>
      <c r="CK10" s="409"/>
      <c r="CL10" s="409"/>
      <c r="CM10" s="409"/>
      <c r="CN10" s="409"/>
      <c r="CO10" s="409"/>
      <c r="CP10" s="409"/>
      <c r="CQ10" s="409"/>
      <c r="CR10" s="409"/>
      <c r="CS10" s="409"/>
      <c r="CT10" s="409"/>
      <c r="CU10" s="410"/>
      <c r="CV10" s="408"/>
      <c r="CW10" s="409"/>
      <c r="CX10" s="409"/>
      <c r="CY10" s="409"/>
      <c r="CZ10" s="409"/>
      <c r="DA10" s="409"/>
      <c r="DB10" s="409"/>
      <c r="DC10" s="409"/>
      <c r="DD10" s="409"/>
      <c r="DE10" s="410"/>
      <c r="DF10" s="408"/>
      <c r="DG10" s="409"/>
      <c r="DH10" s="409"/>
      <c r="DI10" s="409"/>
      <c r="DJ10" s="409"/>
      <c r="DK10" s="409"/>
      <c r="DL10" s="409"/>
      <c r="DM10" s="409"/>
      <c r="DN10" s="409"/>
      <c r="DO10" s="410"/>
      <c r="DP10" s="408"/>
      <c r="DQ10" s="409"/>
      <c r="DR10" s="409"/>
      <c r="DS10" s="409"/>
      <c r="DT10" s="409"/>
      <c r="DU10" s="409"/>
      <c r="DV10" s="409"/>
      <c r="DW10" s="409"/>
      <c r="DX10" s="409"/>
      <c r="DY10" s="409"/>
      <c r="DZ10" s="409"/>
      <c r="EA10" s="409"/>
      <c r="EB10" s="409"/>
      <c r="EC10" s="410"/>
      <c r="ED10" s="408">
        <f>SUM(ED30,ED33,ED35,ED37)</f>
        <v>2727</v>
      </c>
      <c r="EE10" s="409"/>
      <c r="EF10" s="409"/>
      <c r="EG10" s="409"/>
      <c r="EH10" s="409"/>
      <c r="EI10" s="409"/>
      <c r="EJ10" s="409"/>
      <c r="EK10" s="409"/>
      <c r="EL10" s="409"/>
      <c r="EM10" s="410"/>
      <c r="EN10" s="408">
        <f>SUM(EN30,EN33,EN35,EN37)</f>
        <v>1504</v>
      </c>
      <c r="EO10" s="409"/>
      <c r="EP10" s="409"/>
      <c r="EQ10" s="409"/>
      <c r="ER10" s="409"/>
      <c r="ES10" s="409"/>
      <c r="ET10" s="409"/>
      <c r="EU10" s="409"/>
      <c r="EV10" s="409"/>
      <c r="EW10" s="410"/>
      <c r="EX10" s="408">
        <f>SUM(EX30+EX33+EX35+EX37)</f>
        <v>246</v>
      </c>
      <c r="EY10" s="409"/>
      <c r="EZ10" s="409"/>
      <c r="FA10" s="409"/>
      <c r="FB10" s="409"/>
      <c r="FC10" s="409"/>
      <c r="FD10" s="409"/>
      <c r="FE10" s="409"/>
      <c r="FF10" s="409"/>
      <c r="FG10" s="409"/>
      <c r="FH10" s="409"/>
      <c r="FI10" s="409"/>
      <c r="FJ10" s="409"/>
      <c r="FK10" s="410"/>
    </row>
    <row r="11" spans="1:167" ht="12" customHeight="1">
      <c r="A11" s="24"/>
      <c r="B11" s="277" t="s">
        <v>171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9"/>
      <c r="BF11" s="228" t="s">
        <v>41</v>
      </c>
      <c r="BG11" s="229"/>
      <c r="BH11" s="229"/>
      <c r="BI11" s="229"/>
      <c r="BJ11" s="229"/>
      <c r="BK11" s="229"/>
      <c r="BL11" s="229"/>
      <c r="BM11" s="230"/>
      <c r="BN11" s="278">
        <v>16718</v>
      </c>
      <c r="BO11" s="277"/>
      <c r="BP11" s="277"/>
      <c r="BQ11" s="277"/>
      <c r="BR11" s="277"/>
      <c r="BS11" s="277"/>
      <c r="BT11" s="277"/>
      <c r="BU11" s="277"/>
      <c r="BV11" s="277"/>
      <c r="BW11" s="279"/>
      <c r="BX11" s="278">
        <v>2608</v>
      </c>
      <c r="BY11" s="277"/>
      <c r="BZ11" s="277"/>
      <c r="CA11" s="277"/>
      <c r="CB11" s="277"/>
      <c r="CC11" s="277"/>
      <c r="CD11" s="277"/>
      <c r="CE11" s="277"/>
      <c r="CF11" s="277"/>
      <c r="CG11" s="279"/>
      <c r="CH11" s="278">
        <v>889</v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9"/>
      <c r="CV11" s="278"/>
      <c r="CW11" s="277"/>
      <c r="CX11" s="277"/>
      <c r="CY11" s="277"/>
      <c r="CZ11" s="277"/>
      <c r="DA11" s="277"/>
      <c r="DB11" s="277"/>
      <c r="DC11" s="277"/>
      <c r="DD11" s="277"/>
      <c r="DE11" s="279"/>
      <c r="DF11" s="278"/>
      <c r="DG11" s="277"/>
      <c r="DH11" s="277"/>
      <c r="DI11" s="277"/>
      <c r="DJ11" s="277"/>
      <c r="DK11" s="277"/>
      <c r="DL11" s="277"/>
      <c r="DM11" s="277"/>
      <c r="DN11" s="277"/>
      <c r="DO11" s="279"/>
      <c r="DP11" s="278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9"/>
      <c r="ED11" s="278" t="s">
        <v>70</v>
      </c>
      <c r="EE11" s="277"/>
      <c r="EF11" s="277"/>
      <c r="EG11" s="277"/>
      <c r="EH11" s="277"/>
      <c r="EI11" s="277"/>
      <c r="EJ11" s="277"/>
      <c r="EK11" s="277"/>
      <c r="EL11" s="277"/>
      <c r="EM11" s="279"/>
      <c r="EN11" s="278" t="s">
        <v>70</v>
      </c>
      <c r="EO11" s="277"/>
      <c r="EP11" s="277"/>
      <c r="EQ11" s="277"/>
      <c r="ER11" s="277"/>
      <c r="ES11" s="277"/>
      <c r="ET11" s="277"/>
      <c r="EU11" s="277"/>
      <c r="EV11" s="277"/>
      <c r="EW11" s="279"/>
      <c r="EX11" s="278" t="s">
        <v>70</v>
      </c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9"/>
    </row>
    <row r="12" spans="1:167" ht="12" customHeight="1">
      <c r="A12" s="29"/>
      <c r="B12" s="330" t="s">
        <v>172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1"/>
      <c r="BF12" s="231"/>
      <c r="BG12" s="232"/>
      <c r="BH12" s="232"/>
      <c r="BI12" s="232"/>
      <c r="BJ12" s="232"/>
      <c r="BK12" s="232"/>
      <c r="BL12" s="232"/>
      <c r="BM12" s="233"/>
      <c r="BN12" s="274"/>
      <c r="BO12" s="275"/>
      <c r="BP12" s="275"/>
      <c r="BQ12" s="275"/>
      <c r="BR12" s="275"/>
      <c r="BS12" s="275"/>
      <c r="BT12" s="275"/>
      <c r="BU12" s="275"/>
      <c r="BV12" s="275"/>
      <c r="BW12" s="276"/>
      <c r="BX12" s="274"/>
      <c r="BY12" s="275"/>
      <c r="BZ12" s="275"/>
      <c r="CA12" s="275"/>
      <c r="CB12" s="275"/>
      <c r="CC12" s="275"/>
      <c r="CD12" s="275"/>
      <c r="CE12" s="275"/>
      <c r="CF12" s="275"/>
      <c r="CG12" s="276"/>
      <c r="CH12" s="274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6"/>
      <c r="CV12" s="274"/>
      <c r="CW12" s="275"/>
      <c r="CX12" s="275"/>
      <c r="CY12" s="275"/>
      <c r="CZ12" s="275"/>
      <c r="DA12" s="275"/>
      <c r="DB12" s="275"/>
      <c r="DC12" s="275"/>
      <c r="DD12" s="275"/>
      <c r="DE12" s="276"/>
      <c r="DF12" s="274"/>
      <c r="DG12" s="275"/>
      <c r="DH12" s="275"/>
      <c r="DI12" s="275"/>
      <c r="DJ12" s="275"/>
      <c r="DK12" s="275"/>
      <c r="DL12" s="275"/>
      <c r="DM12" s="275"/>
      <c r="DN12" s="275"/>
      <c r="DO12" s="276"/>
      <c r="DP12" s="274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6"/>
      <c r="ED12" s="274"/>
      <c r="EE12" s="275"/>
      <c r="EF12" s="275"/>
      <c r="EG12" s="275"/>
      <c r="EH12" s="275"/>
      <c r="EI12" s="275"/>
      <c r="EJ12" s="275"/>
      <c r="EK12" s="275"/>
      <c r="EL12" s="275"/>
      <c r="EM12" s="276"/>
      <c r="EN12" s="274"/>
      <c r="EO12" s="275"/>
      <c r="EP12" s="275"/>
      <c r="EQ12" s="275"/>
      <c r="ER12" s="275"/>
      <c r="ES12" s="275"/>
      <c r="ET12" s="275"/>
      <c r="EU12" s="275"/>
      <c r="EV12" s="275"/>
      <c r="EW12" s="276"/>
      <c r="EX12" s="274"/>
      <c r="EY12" s="275"/>
      <c r="EZ12" s="275"/>
      <c r="FA12" s="275"/>
      <c r="FB12" s="275"/>
      <c r="FC12" s="275"/>
      <c r="FD12" s="275"/>
      <c r="FE12" s="275"/>
      <c r="FF12" s="275"/>
      <c r="FG12" s="275"/>
      <c r="FH12" s="275"/>
      <c r="FI12" s="275"/>
      <c r="FJ12" s="275"/>
      <c r="FK12" s="276"/>
    </row>
    <row r="13" spans="1:167" ht="12" customHeight="1">
      <c r="A13" s="24"/>
      <c r="B13" s="431" t="s">
        <v>173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1"/>
      <c r="AO13" s="431"/>
      <c r="AP13" s="431"/>
      <c r="AQ13" s="431"/>
      <c r="AR13" s="431"/>
      <c r="AS13" s="431"/>
      <c r="AT13" s="431"/>
      <c r="AU13" s="431"/>
      <c r="AV13" s="431"/>
      <c r="AW13" s="431"/>
      <c r="AX13" s="431"/>
      <c r="AY13" s="431"/>
      <c r="AZ13" s="431"/>
      <c r="BA13" s="431"/>
      <c r="BB13" s="431"/>
      <c r="BC13" s="431"/>
      <c r="BD13" s="431"/>
      <c r="BE13" s="432"/>
      <c r="BF13" s="228" t="s">
        <v>42</v>
      </c>
      <c r="BG13" s="229"/>
      <c r="BH13" s="229"/>
      <c r="BI13" s="229"/>
      <c r="BJ13" s="229"/>
      <c r="BK13" s="229"/>
      <c r="BL13" s="229"/>
      <c r="BM13" s="230"/>
      <c r="BN13" s="278">
        <v>15588</v>
      </c>
      <c r="BO13" s="277"/>
      <c r="BP13" s="277"/>
      <c r="BQ13" s="277"/>
      <c r="BR13" s="277"/>
      <c r="BS13" s="277"/>
      <c r="BT13" s="277"/>
      <c r="BU13" s="277"/>
      <c r="BV13" s="277"/>
      <c r="BW13" s="279"/>
      <c r="BX13" s="278">
        <v>2421</v>
      </c>
      <c r="BY13" s="277"/>
      <c r="BZ13" s="277"/>
      <c r="CA13" s="277"/>
      <c r="CB13" s="277"/>
      <c r="CC13" s="277"/>
      <c r="CD13" s="277"/>
      <c r="CE13" s="277"/>
      <c r="CF13" s="277"/>
      <c r="CG13" s="279"/>
      <c r="CH13" s="278">
        <v>816</v>
      </c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9"/>
      <c r="CV13" s="278"/>
      <c r="CW13" s="277"/>
      <c r="CX13" s="277"/>
      <c r="CY13" s="277"/>
      <c r="CZ13" s="277"/>
      <c r="DA13" s="277"/>
      <c r="DB13" s="277"/>
      <c r="DC13" s="277"/>
      <c r="DD13" s="277"/>
      <c r="DE13" s="279"/>
      <c r="DF13" s="278"/>
      <c r="DG13" s="277"/>
      <c r="DH13" s="277"/>
      <c r="DI13" s="277"/>
      <c r="DJ13" s="277"/>
      <c r="DK13" s="277"/>
      <c r="DL13" s="277"/>
      <c r="DM13" s="277"/>
      <c r="DN13" s="277"/>
      <c r="DO13" s="279"/>
      <c r="DP13" s="278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9"/>
      <c r="ED13" s="278" t="s">
        <v>70</v>
      </c>
      <c r="EE13" s="277"/>
      <c r="EF13" s="277"/>
      <c r="EG13" s="277"/>
      <c r="EH13" s="277"/>
      <c r="EI13" s="277"/>
      <c r="EJ13" s="277"/>
      <c r="EK13" s="277"/>
      <c r="EL13" s="277"/>
      <c r="EM13" s="279"/>
      <c r="EN13" s="278" t="s">
        <v>70</v>
      </c>
      <c r="EO13" s="277"/>
      <c r="EP13" s="277"/>
      <c r="EQ13" s="277"/>
      <c r="ER13" s="277"/>
      <c r="ES13" s="277"/>
      <c r="ET13" s="277"/>
      <c r="EU13" s="277"/>
      <c r="EV13" s="277"/>
      <c r="EW13" s="279"/>
      <c r="EX13" s="278" t="s">
        <v>70</v>
      </c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9"/>
    </row>
    <row r="14" spans="1:167" ht="12" customHeight="1">
      <c r="A14" s="29"/>
      <c r="B14" s="419" t="s">
        <v>174</v>
      </c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19"/>
      <c r="BB14" s="419"/>
      <c r="BC14" s="419"/>
      <c r="BD14" s="419"/>
      <c r="BE14" s="420"/>
      <c r="BF14" s="231"/>
      <c r="BG14" s="232"/>
      <c r="BH14" s="232"/>
      <c r="BI14" s="232"/>
      <c r="BJ14" s="232"/>
      <c r="BK14" s="232"/>
      <c r="BL14" s="232"/>
      <c r="BM14" s="233"/>
      <c r="BN14" s="274"/>
      <c r="BO14" s="275"/>
      <c r="BP14" s="275"/>
      <c r="BQ14" s="275"/>
      <c r="BR14" s="275"/>
      <c r="BS14" s="275"/>
      <c r="BT14" s="275"/>
      <c r="BU14" s="275"/>
      <c r="BV14" s="275"/>
      <c r="BW14" s="276"/>
      <c r="BX14" s="274"/>
      <c r="BY14" s="275"/>
      <c r="BZ14" s="275"/>
      <c r="CA14" s="275"/>
      <c r="CB14" s="275"/>
      <c r="CC14" s="275"/>
      <c r="CD14" s="275"/>
      <c r="CE14" s="275"/>
      <c r="CF14" s="275"/>
      <c r="CG14" s="276"/>
      <c r="CH14" s="274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6"/>
      <c r="CV14" s="274"/>
      <c r="CW14" s="275"/>
      <c r="CX14" s="275"/>
      <c r="CY14" s="275"/>
      <c r="CZ14" s="275"/>
      <c r="DA14" s="275"/>
      <c r="DB14" s="275"/>
      <c r="DC14" s="275"/>
      <c r="DD14" s="275"/>
      <c r="DE14" s="276"/>
      <c r="DF14" s="274"/>
      <c r="DG14" s="275"/>
      <c r="DH14" s="275"/>
      <c r="DI14" s="275"/>
      <c r="DJ14" s="275"/>
      <c r="DK14" s="275"/>
      <c r="DL14" s="275"/>
      <c r="DM14" s="275"/>
      <c r="DN14" s="275"/>
      <c r="DO14" s="276"/>
      <c r="DP14" s="274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6"/>
      <c r="ED14" s="274"/>
      <c r="EE14" s="275"/>
      <c r="EF14" s="275"/>
      <c r="EG14" s="275"/>
      <c r="EH14" s="275"/>
      <c r="EI14" s="275"/>
      <c r="EJ14" s="275"/>
      <c r="EK14" s="275"/>
      <c r="EL14" s="275"/>
      <c r="EM14" s="276"/>
      <c r="EN14" s="274"/>
      <c r="EO14" s="275"/>
      <c r="EP14" s="275"/>
      <c r="EQ14" s="275"/>
      <c r="ER14" s="275"/>
      <c r="ES14" s="275"/>
      <c r="ET14" s="275"/>
      <c r="EU14" s="275"/>
      <c r="EV14" s="275"/>
      <c r="EW14" s="276"/>
      <c r="EX14" s="274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6"/>
    </row>
    <row r="15" spans="1:167" ht="12" customHeight="1">
      <c r="A15" s="24"/>
      <c r="B15" s="441" t="s">
        <v>175</v>
      </c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2"/>
      <c r="BF15" s="228" t="s">
        <v>54</v>
      </c>
      <c r="BG15" s="229"/>
      <c r="BH15" s="229"/>
      <c r="BI15" s="229"/>
      <c r="BJ15" s="229"/>
      <c r="BK15" s="229"/>
      <c r="BL15" s="229"/>
      <c r="BM15" s="230"/>
      <c r="BN15" s="278">
        <v>15588</v>
      </c>
      <c r="BO15" s="277"/>
      <c r="BP15" s="277"/>
      <c r="BQ15" s="277"/>
      <c r="BR15" s="277"/>
      <c r="BS15" s="277"/>
      <c r="BT15" s="277"/>
      <c r="BU15" s="277"/>
      <c r="BV15" s="277"/>
      <c r="BW15" s="279"/>
      <c r="BX15" s="278">
        <v>2421</v>
      </c>
      <c r="BY15" s="277"/>
      <c r="BZ15" s="277"/>
      <c r="CA15" s="277"/>
      <c r="CB15" s="277"/>
      <c r="CC15" s="277"/>
      <c r="CD15" s="277"/>
      <c r="CE15" s="277"/>
      <c r="CF15" s="277"/>
      <c r="CG15" s="279"/>
      <c r="CH15" s="278">
        <v>816</v>
      </c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9"/>
      <c r="CV15" s="278"/>
      <c r="CW15" s="277"/>
      <c r="CX15" s="277"/>
      <c r="CY15" s="277"/>
      <c r="CZ15" s="277"/>
      <c r="DA15" s="277"/>
      <c r="DB15" s="277"/>
      <c r="DC15" s="277"/>
      <c r="DD15" s="277"/>
      <c r="DE15" s="279"/>
      <c r="DF15" s="278"/>
      <c r="DG15" s="277"/>
      <c r="DH15" s="277"/>
      <c r="DI15" s="277"/>
      <c r="DJ15" s="277"/>
      <c r="DK15" s="277"/>
      <c r="DL15" s="277"/>
      <c r="DM15" s="277"/>
      <c r="DN15" s="277"/>
      <c r="DO15" s="279"/>
      <c r="DP15" s="278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9"/>
      <c r="ED15" s="278" t="s">
        <v>70</v>
      </c>
      <c r="EE15" s="277"/>
      <c r="EF15" s="277"/>
      <c r="EG15" s="277"/>
      <c r="EH15" s="277"/>
      <c r="EI15" s="277"/>
      <c r="EJ15" s="277"/>
      <c r="EK15" s="277"/>
      <c r="EL15" s="277"/>
      <c r="EM15" s="279"/>
      <c r="EN15" s="278" t="s">
        <v>70</v>
      </c>
      <c r="EO15" s="277"/>
      <c r="EP15" s="277"/>
      <c r="EQ15" s="277"/>
      <c r="ER15" s="277"/>
      <c r="ES15" s="277"/>
      <c r="ET15" s="277"/>
      <c r="EU15" s="277"/>
      <c r="EV15" s="277"/>
      <c r="EW15" s="279"/>
      <c r="EX15" s="278" t="s">
        <v>70</v>
      </c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9"/>
    </row>
    <row r="16" spans="1:167" ht="12" customHeight="1">
      <c r="A16" s="41"/>
      <c r="B16" s="439" t="s">
        <v>176</v>
      </c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40"/>
      <c r="BF16" s="283"/>
      <c r="BG16" s="284"/>
      <c r="BH16" s="284"/>
      <c r="BI16" s="284"/>
      <c r="BJ16" s="284"/>
      <c r="BK16" s="284"/>
      <c r="BL16" s="284"/>
      <c r="BM16" s="285"/>
      <c r="BN16" s="282"/>
      <c r="BO16" s="280"/>
      <c r="BP16" s="280"/>
      <c r="BQ16" s="280"/>
      <c r="BR16" s="280"/>
      <c r="BS16" s="280"/>
      <c r="BT16" s="280"/>
      <c r="BU16" s="280"/>
      <c r="BV16" s="280"/>
      <c r="BW16" s="281"/>
      <c r="BX16" s="282"/>
      <c r="BY16" s="280"/>
      <c r="BZ16" s="280"/>
      <c r="CA16" s="280"/>
      <c r="CB16" s="280"/>
      <c r="CC16" s="280"/>
      <c r="CD16" s="280"/>
      <c r="CE16" s="280"/>
      <c r="CF16" s="280"/>
      <c r="CG16" s="281"/>
      <c r="CH16" s="282"/>
      <c r="CI16" s="280"/>
      <c r="CJ16" s="280"/>
      <c r="CK16" s="280"/>
      <c r="CL16" s="280"/>
      <c r="CM16" s="280"/>
      <c r="CN16" s="280"/>
      <c r="CO16" s="280"/>
      <c r="CP16" s="280"/>
      <c r="CQ16" s="280"/>
      <c r="CR16" s="280"/>
      <c r="CS16" s="280"/>
      <c r="CT16" s="280"/>
      <c r="CU16" s="281"/>
      <c r="CV16" s="282"/>
      <c r="CW16" s="280"/>
      <c r="CX16" s="280"/>
      <c r="CY16" s="280"/>
      <c r="CZ16" s="280"/>
      <c r="DA16" s="280"/>
      <c r="DB16" s="280"/>
      <c r="DC16" s="280"/>
      <c r="DD16" s="280"/>
      <c r="DE16" s="281"/>
      <c r="DF16" s="282"/>
      <c r="DG16" s="280"/>
      <c r="DH16" s="280"/>
      <c r="DI16" s="280"/>
      <c r="DJ16" s="280"/>
      <c r="DK16" s="280"/>
      <c r="DL16" s="280"/>
      <c r="DM16" s="280"/>
      <c r="DN16" s="280"/>
      <c r="DO16" s="281"/>
      <c r="DP16" s="282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1"/>
      <c r="ED16" s="282"/>
      <c r="EE16" s="280"/>
      <c r="EF16" s="280"/>
      <c r="EG16" s="280"/>
      <c r="EH16" s="280"/>
      <c r="EI16" s="280"/>
      <c r="EJ16" s="280"/>
      <c r="EK16" s="280"/>
      <c r="EL16" s="280"/>
      <c r="EM16" s="281"/>
      <c r="EN16" s="282"/>
      <c r="EO16" s="280"/>
      <c r="EP16" s="280"/>
      <c r="EQ16" s="280"/>
      <c r="ER16" s="280"/>
      <c r="ES16" s="280"/>
      <c r="ET16" s="280"/>
      <c r="EU16" s="280"/>
      <c r="EV16" s="280"/>
      <c r="EW16" s="281"/>
      <c r="EX16" s="282"/>
      <c r="EY16" s="280"/>
      <c r="EZ16" s="280"/>
      <c r="FA16" s="280"/>
      <c r="FB16" s="280"/>
      <c r="FC16" s="280"/>
      <c r="FD16" s="280"/>
      <c r="FE16" s="280"/>
      <c r="FF16" s="280"/>
      <c r="FG16" s="280"/>
      <c r="FH16" s="280"/>
      <c r="FI16" s="280"/>
      <c r="FJ16" s="280"/>
      <c r="FK16" s="281"/>
    </row>
    <row r="17" spans="1:167" ht="12" customHeight="1">
      <c r="A17" s="29"/>
      <c r="B17" s="437" t="s">
        <v>177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8"/>
      <c r="BF17" s="231"/>
      <c r="BG17" s="232"/>
      <c r="BH17" s="232"/>
      <c r="BI17" s="232"/>
      <c r="BJ17" s="232"/>
      <c r="BK17" s="232"/>
      <c r="BL17" s="232"/>
      <c r="BM17" s="233"/>
      <c r="BN17" s="274"/>
      <c r="BO17" s="275"/>
      <c r="BP17" s="275"/>
      <c r="BQ17" s="275"/>
      <c r="BR17" s="275"/>
      <c r="BS17" s="275"/>
      <c r="BT17" s="275"/>
      <c r="BU17" s="275"/>
      <c r="BV17" s="275"/>
      <c r="BW17" s="276"/>
      <c r="BX17" s="274"/>
      <c r="BY17" s="275"/>
      <c r="BZ17" s="275"/>
      <c r="CA17" s="275"/>
      <c r="CB17" s="275"/>
      <c r="CC17" s="275"/>
      <c r="CD17" s="275"/>
      <c r="CE17" s="275"/>
      <c r="CF17" s="275"/>
      <c r="CG17" s="276"/>
      <c r="CH17" s="274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6"/>
      <c r="CV17" s="274"/>
      <c r="CW17" s="275"/>
      <c r="CX17" s="275"/>
      <c r="CY17" s="275"/>
      <c r="CZ17" s="275"/>
      <c r="DA17" s="275"/>
      <c r="DB17" s="275"/>
      <c r="DC17" s="275"/>
      <c r="DD17" s="275"/>
      <c r="DE17" s="276"/>
      <c r="DF17" s="274"/>
      <c r="DG17" s="275"/>
      <c r="DH17" s="275"/>
      <c r="DI17" s="275"/>
      <c r="DJ17" s="275"/>
      <c r="DK17" s="275"/>
      <c r="DL17" s="275"/>
      <c r="DM17" s="275"/>
      <c r="DN17" s="275"/>
      <c r="DO17" s="276"/>
      <c r="DP17" s="274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6"/>
      <c r="ED17" s="274"/>
      <c r="EE17" s="275"/>
      <c r="EF17" s="275"/>
      <c r="EG17" s="275"/>
      <c r="EH17" s="275"/>
      <c r="EI17" s="275"/>
      <c r="EJ17" s="275"/>
      <c r="EK17" s="275"/>
      <c r="EL17" s="275"/>
      <c r="EM17" s="276"/>
      <c r="EN17" s="274"/>
      <c r="EO17" s="275"/>
      <c r="EP17" s="275"/>
      <c r="EQ17" s="275"/>
      <c r="ER17" s="275"/>
      <c r="ES17" s="275"/>
      <c r="ET17" s="275"/>
      <c r="EU17" s="275"/>
      <c r="EV17" s="275"/>
      <c r="EW17" s="276"/>
      <c r="EX17" s="274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6"/>
    </row>
    <row r="18" spans="1:167" ht="12" customHeight="1">
      <c r="A18" s="24"/>
      <c r="B18" s="443" t="s">
        <v>178</v>
      </c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4"/>
      <c r="BF18" s="228" t="s">
        <v>55</v>
      </c>
      <c r="BG18" s="229"/>
      <c r="BH18" s="229"/>
      <c r="BI18" s="229"/>
      <c r="BJ18" s="229"/>
      <c r="BK18" s="229"/>
      <c r="BL18" s="229"/>
      <c r="BM18" s="230"/>
      <c r="BN18" s="278">
        <v>0</v>
      </c>
      <c r="BO18" s="277"/>
      <c r="BP18" s="277"/>
      <c r="BQ18" s="277"/>
      <c r="BR18" s="277"/>
      <c r="BS18" s="277"/>
      <c r="BT18" s="277"/>
      <c r="BU18" s="277"/>
      <c r="BV18" s="277"/>
      <c r="BW18" s="279"/>
      <c r="BX18" s="278">
        <v>0</v>
      </c>
      <c r="BY18" s="277"/>
      <c r="BZ18" s="277"/>
      <c r="CA18" s="277"/>
      <c r="CB18" s="277"/>
      <c r="CC18" s="277"/>
      <c r="CD18" s="277"/>
      <c r="CE18" s="277"/>
      <c r="CF18" s="277"/>
      <c r="CG18" s="279"/>
      <c r="CH18" s="278">
        <v>0</v>
      </c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9"/>
      <c r="CV18" s="278"/>
      <c r="CW18" s="277"/>
      <c r="CX18" s="277"/>
      <c r="CY18" s="277"/>
      <c r="CZ18" s="277"/>
      <c r="DA18" s="277"/>
      <c r="DB18" s="277"/>
      <c r="DC18" s="277"/>
      <c r="DD18" s="277"/>
      <c r="DE18" s="279"/>
      <c r="DF18" s="278"/>
      <c r="DG18" s="277"/>
      <c r="DH18" s="277"/>
      <c r="DI18" s="277"/>
      <c r="DJ18" s="277"/>
      <c r="DK18" s="277"/>
      <c r="DL18" s="277"/>
      <c r="DM18" s="277"/>
      <c r="DN18" s="277"/>
      <c r="DO18" s="279"/>
      <c r="DP18" s="278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9"/>
      <c r="ED18" s="278" t="s">
        <v>70</v>
      </c>
      <c r="EE18" s="277"/>
      <c r="EF18" s="277"/>
      <c r="EG18" s="277"/>
      <c r="EH18" s="277"/>
      <c r="EI18" s="277"/>
      <c r="EJ18" s="277"/>
      <c r="EK18" s="277"/>
      <c r="EL18" s="277"/>
      <c r="EM18" s="279"/>
      <c r="EN18" s="278" t="s">
        <v>70</v>
      </c>
      <c r="EO18" s="277"/>
      <c r="EP18" s="277"/>
      <c r="EQ18" s="277"/>
      <c r="ER18" s="277"/>
      <c r="ES18" s="277"/>
      <c r="ET18" s="277"/>
      <c r="EU18" s="277"/>
      <c r="EV18" s="277"/>
      <c r="EW18" s="279"/>
      <c r="EX18" s="278" t="s">
        <v>70</v>
      </c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9"/>
    </row>
    <row r="19" spans="1:167" ht="12" customHeight="1">
      <c r="A19" s="41"/>
      <c r="B19" s="433" t="s">
        <v>179</v>
      </c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4"/>
      <c r="BF19" s="283"/>
      <c r="BG19" s="284"/>
      <c r="BH19" s="284"/>
      <c r="BI19" s="284"/>
      <c r="BJ19" s="284"/>
      <c r="BK19" s="284"/>
      <c r="BL19" s="284"/>
      <c r="BM19" s="285"/>
      <c r="BN19" s="282"/>
      <c r="BO19" s="280"/>
      <c r="BP19" s="280"/>
      <c r="BQ19" s="280"/>
      <c r="BR19" s="280"/>
      <c r="BS19" s="280"/>
      <c r="BT19" s="280"/>
      <c r="BU19" s="280"/>
      <c r="BV19" s="280"/>
      <c r="BW19" s="281"/>
      <c r="BX19" s="282"/>
      <c r="BY19" s="280"/>
      <c r="BZ19" s="280"/>
      <c r="CA19" s="280"/>
      <c r="CB19" s="280"/>
      <c r="CC19" s="280"/>
      <c r="CD19" s="280"/>
      <c r="CE19" s="280"/>
      <c r="CF19" s="280"/>
      <c r="CG19" s="281"/>
      <c r="CH19" s="282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1"/>
      <c r="CV19" s="282"/>
      <c r="CW19" s="280"/>
      <c r="CX19" s="280"/>
      <c r="CY19" s="280"/>
      <c r="CZ19" s="280"/>
      <c r="DA19" s="280"/>
      <c r="DB19" s="280"/>
      <c r="DC19" s="280"/>
      <c r="DD19" s="280"/>
      <c r="DE19" s="281"/>
      <c r="DF19" s="282"/>
      <c r="DG19" s="280"/>
      <c r="DH19" s="280"/>
      <c r="DI19" s="280"/>
      <c r="DJ19" s="280"/>
      <c r="DK19" s="280"/>
      <c r="DL19" s="280"/>
      <c r="DM19" s="280"/>
      <c r="DN19" s="280"/>
      <c r="DO19" s="281"/>
      <c r="DP19" s="282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1"/>
      <c r="ED19" s="282"/>
      <c r="EE19" s="280"/>
      <c r="EF19" s="280"/>
      <c r="EG19" s="280"/>
      <c r="EH19" s="280"/>
      <c r="EI19" s="280"/>
      <c r="EJ19" s="280"/>
      <c r="EK19" s="280"/>
      <c r="EL19" s="280"/>
      <c r="EM19" s="281"/>
      <c r="EN19" s="282"/>
      <c r="EO19" s="280"/>
      <c r="EP19" s="280"/>
      <c r="EQ19" s="280"/>
      <c r="ER19" s="280"/>
      <c r="ES19" s="280"/>
      <c r="ET19" s="280"/>
      <c r="EU19" s="280"/>
      <c r="EV19" s="280"/>
      <c r="EW19" s="281"/>
      <c r="EX19" s="282"/>
      <c r="EY19" s="280"/>
      <c r="EZ19" s="280"/>
      <c r="FA19" s="280"/>
      <c r="FB19" s="280"/>
      <c r="FC19" s="280"/>
      <c r="FD19" s="280"/>
      <c r="FE19" s="280"/>
      <c r="FF19" s="280"/>
      <c r="FG19" s="280"/>
      <c r="FH19" s="280"/>
      <c r="FI19" s="280"/>
      <c r="FJ19" s="280"/>
      <c r="FK19" s="281"/>
    </row>
    <row r="20" spans="1:167" ht="12" customHeight="1">
      <c r="A20" s="41"/>
      <c r="B20" s="433" t="s">
        <v>180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4"/>
      <c r="BF20" s="283"/>
      <c r="BG20" s="284"/>
      <c r="BH20" s="284"/>
      <c r="BI20" s="284"/>
      <c r="BJ20" s="284"/>
      <c r="BK20" s="284"/>
      <c r="BL20" s="284"/>
      <c r="BM20" s="285"/>
      <c r="BN20" s="282"/>
      <c r="BO20" s="280"/>
      <c r="BP20" s="280"/>
      <c r="BQ20" s="280"/>
      <c r="BR20" s="280"/>
      <c r="BS20" s="280"/>
      <c r="BT20" s="280"/>
      <c r="BU20" s="280"/>
      <c r="BV20" s="280"/>
      <c r="BW20" s="281"/>
      <c r="BX20" s="282"/>
      <c r="BY20" s="280"/>
      <c r="BZ20" s="280"/>
      <c r="CA20" s="280"/>
      <c r="CB20" s="280"/>
      <c r="CC20" s="280"/>
      <c r="CD20" s="280"/>
      <c r="CE20" s="280"/>
      <c r="CF20" s="280"/>
      <c r="CG20" s="281"/>
      <c r="CH20" s="282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1"/>
      <c r="CV20" s="282"/>
      <c r="CW20" s="280"/>
      <c r="CX20" s="280"/>
      <c r="CY20" s="280"/>
      <c r="CZ20" s="280"/>
      <c r="DA20" s="280"/>
      <c r="DB20" s="280"/>
      <c r="DC20" s="280"/>
      <c r="DD20" s="280"/>
      <c r="DE20" s="281"/>
      <c r="DF20" s="282"/>
      <c r="DG20" s="280"/>
      <c r="DH20" s="280"/>
      <c r="DI20" s="280"/>
      <c r="DJ20" s="280"/>
      <c r="DK20" s="280"/>
      <c r="DL20" s="280"/>
      <c r="DM20" s="280"/>
      <c r="DN20" s="280"/>
      <c r="DO20" s="281"/>
      <c r="DP20" s="282"/>
      <c r="DQ20" s="280"/>
      <c r="DR20" s="280"/>
      <c r="DS20" s="280"/>
      <c r="DT20" s="280"/>
      <c r="DU20" s="280"/>
      <c r="DV20" s="280"/>
      <c r="DW20" s="280"/>
      <c r="DX20" s="280"/>
      <c r="DY20" s="280"/>
      <c r="DZ20" s="280"/>
      <c r="EA20" s="280"/>
      <c r="EB20" s="280"/>
      <c r="EC20" s="281"/>
      <c r="ED20" s="282"/>
      <c r="EE20" s="280"/>
      <c r="EF20" s="280"/>
      <c r="EG20" s="280"/>
      <c r="EH20" s="280"/>
      <c r="EI20" s="280"/>
      <c r="EJ20" s="280"/>
      <c r="EK20" s="280"/>
      <c r="EL20" s="280"/>
      <c r="EM20" s="281"/>
      <c r="EN20" s="282"/>
      <c r="EO20" s="280"/>
      <c r="EP20" s="280"/>
      <c r="EQ20" s="280"/>
      <c r="ER20" s="280"/>
      <c r="ES20" s="280"/>
      <c r="ET20" s="280"/>
      <c r="EU20" s="280"/>
      <c r="EV20" s="280"/>
      <c r="EW20" s="281"/>
      <c r="EX20" s="282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1"/>
    </row>
    <row r="21" spans="1:167" ht="12" customHeight="1">
      <c r="A21" s="29"/>
      <c r="B21" s="435" t="s">
        <v>181</v>
      </c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6"/>
      <c r="BF21" s="231"/>
      <c r="BG21" s="232"/>
      <c r="BH21" s="232"/>
      <c r="BI21" s="232"/>
      <c r="BJ21" s="232"/>
      <c r="BK21" s="232"/>
      <c r="BL21" s="232"/>
      <c r="BM21" s="233"/>
      <c r="BN21" s="274"/>
      <c r="BO21" s="275"/>
      <c r="BP21" s="275"/>
      <c r="BQ21" s="275"/>
      <c r="BR21" s="275"/>
      <c r="BS21" s="275"/>
      <c r="BT21" s="275"/>
      <c r="BU21" s="275"/>
      <c r="BV21" s="275"/>
      <c r="BW21" s="276"/>
      <c r="BX21" s="274"/>
      <c r="BY21" s="275"/>
      <c r="BZ21" s="275"/>
      <c r="CA21" s="275"/>
      <c r="CB21" s="275"/>
      <c r="CC21" s="275"/>
      <c r="CD21" s="275"/>
      <c r="CE21" s="275"/>
      <c r="CF21" s="275"/>
      <c r="CG21" s="276"/>
      <c r="CH21" s="274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6"/>
      <c r="CV21" s="274"/>
      <c r="CW21" s="275"/>
      <c r="CX21" s="275"/>
      <c r="CY21" s="275"/>
      <c r="CZ21" s="275"/>
      <c r="DA21" s="275"/>
      <c r="DB21" s="275"/>
      <c r="DC21" s="275"/>
      <c r="DD21" s="275"/>
      <c r="DE21" s="276"/>
      <c r="DF21" s="274"/>
      <c r="DG21" s="275"/>
      <c r="DH21" s="275"/>
      <c r="DI21" s="275"/>
      <c r="DJ21" s="275"/>
      <c r="DK21" s="275"/>
      <c r="DL21" s="275"/>
      <c r="DM21" s="275"/>
      <c r="DN21" s="275"/>
      <c r="DO21" s="276"/>
      <c r="DP21" s="274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5"/>
      <c r="EC21" s="276"/>
      <c r="ED21" s="274"/>
      <c r="EE21" s="275"/>
      <c r="EF21" s="275"/>
      <c r="EG21" s="275"/>
      <c r="EH21" s="275"/>
      <c r="EI21" s="275"/>
      <c r="EJ21" s="275"/>
      <c r="EK21" s="275"/>
      <c r="EL21" s="275"/>
      <c r="EM21" s="276"/>
      <c r="EN21" s="274"/>
      <c r="EO21" s="275"/>
      <c r="EP21" s="275"/>
      <c r="EQ21" s="275"/>
      <c r="ER21" s="275"/>
      <c r="ES21" s="275"/>
      <c r="ET21" s="275"/>
      <c r="EU21" s="275"/>
      <c r="EV21" s="275"/>
      <c r="EW21" s="276"/>
      <c r="EX21" s="274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6"/>
    </row>
    <row r="22" spans="1:167" ht="25.5" customHeight="1">
      <c r="A22" s="35"/>
      <c r="B22" s="413" t="s">
        <v>182</v>
      </c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4"/>
      <c r="BF22" s="173" t="s">
        <v>76</v>
      </c>
      <c r="BG22" s="174"/>
      <c r="BH22" s="174"/>
      <c r="BI22" s="174"/>
      <c r="BJ22" s="174"/>
      <c r="BK22" s="174"/>
      <c r="BL22" s="174"/>
      <c r="BM22" s="175"/>
      <c r="BN22" s="169">
        <v>0</v>
      </c>
      <c r="BO22" s="170"/>
      <c r="BP22" s="170"/>
      <c r="BQ22" s="170"/>
      <c r="BR22" s="170"/>
      <c r="BS22" s="170"/>
      <c r="BT22" s="170"/>
      <c r="BU22" s="170"/>
      <c r="BV22" s="170"/>
      <c r="BW22" s="171"/>
      <c r="BX22" s="169">
        <v>0</v>
      </c>
      <c r="BY22" s="170"/>
      <c r="BZ22" s="170"/>
      <c r="CA22" s="170"/>
      <c r="CB22" s="170"/>
      <c r="CC22" s="170"/>
      <c r="CD22" s="170"/>
      <c r="CE22" s="170"/>
      <c r="CF22" s="170"/>
      <c r="CG22" s="171"/>
      <c r="CH22" s="169">
        <v>0</v>
      </c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1"/>
      <c r="CV22" s="169"/>
      <c r="CW22" s="170"/>
      <c r="CX22" s="170"/>
      <c r="CY22" s="170"/>
      <c r="CZ22" s="170"/>
      <c r="DA22" s="170"/>
      <c r="DB22" s="170"/>
      <c r="DC22" s="170"/>
      <c r="DD22" s="170"/>
      <c r="DE22" s="171"/>
      <c r="DF22" s="169"/>
      <c r="DG22" s="170"/>
      <c r="DH22" s="170"/>
      <c r="DI22" s="170"/>
      <c r="DJ22" s="170"/>
      <c r="DK22" s="170"/>
      <c r="DL22" s="170"/>
      <c r="DM22" s="170"/>
      <c r="DN22" s="170"/>
      <c r="DO22" s="171"/>
      <c r="DP22" s="169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1"/>
      <c r="ED22" s="169" t="s">
        <v>70</v>
      </c>
      <c r="EE22" s="170"/>
      <c r="EF22" s="170"/>
      <c r="EG22" s="170"/>
      <c r="EH22" s="170"/>
      <c r="EI22" s="170"/>
      <c r="EJ22" s="170"/>
      <c r="EK22" s="170"/>
      <c r="EL22" s="170"/>
      <c r="EM22" s="171"/>
      <c r="EN22" s="169" t="s">
        <v>70</v>
      </c>
      <c r="EO22" s="170"/>
      <c r="EP22" s="170"/>
      <c r="EQ22" s="170"/>
      <c r="ER22" s="170"/>
      <c r="ES22" s="170"/>
      <c r="ET22" s="170"/>
      <c r="EU22" s="170"/>
      <c r="EV22" s="170"/>
      <c r="EW22" s="171"/>
      <c r="EX22" s="169" t="s">
        <v>70</v>
      </c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1"/>
    </row>
    <row r="23" spans="1:167" ht="12" customHeight="1">
      <c r="A23" s="36"/>
      <c r="B23" s="176" t="s">
        <v>183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7"/>
      <c r="BF23" s="173" t="s">
        <v>77</v>
      </c>
      <c r="BG23" s="174"/>
      <c r="BH23" s="174"/>
      <c r="BI23" s="174"/>
      <c r="BJ23" s="174"/>
      <c r="BK23" s="174"/>
      <c r="BL23" s="174"/>
      <c r="BM23" s="175"/>
      <c r="BN23" s="169">
        <v>1</v>
      </c>
      <c r="BO23" s="170"/>
      <c r="BP23" s="170"/>
      <c r="BQ23" s="170"/>
      <c r="BR23" s="170"/>
      <c r="BS23" s="170"/>
      <c r="BT23" s="170"/>
      <c r="BU23" s="170"/>
      <c r="BV23" s="170"/>
      <c r="BW23" s="171"/>
      <c r="BX23" s="169">
        <v>0</v>
      </c>
      <c r="BY23" s="170"/>
      <c r="BZ23" s="170"/>
      <c r="CA23" s="170"/>
      <c r="CB23" s="170"/>
      <c r="CC23" s="170"/>
      <c r="CD23" s="170"/>
      <c r="CE23" s="170"/>
      <c r="CF23" s="170"/>
      <c r="CG23" s="171"/>
      <c r="CH23" s="169">
        <v>0</v>
      </c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1"/>
      <c r="CV23" s="169"/>
      <c r="CW23" s="170"/>
      <c r="CX23" s="170"/>
      <c r="CY23" s="170"/>
      <c r="CZ23" s="170"/>
      <c r="DA23" s="170"/>
      <c r="DB23" s="170"/>
      <c r="DC23" s="170"/>
      <c r="DD23" s="170"/>
      <c r="DE23" s="171"/>
      <c r="DF23" s="169"/>
      <c r="DG23" s="170"/>
      <c r="DH23" s="170"/>
      <c r="DI23" s="170"/>
      <c r="DJ23" s="170"/>
      <c r="DK23" s="170"/>
      <c r="DL23" s="170"/>
      <c r="DM23" s="170"/>
      <c r="DN23" s="170"/>
      <c r="DO23" s="171"/>
      <c r="DP23" s="169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1"/>
      <c r="ED23" s="169" t="s">
        <v>70</v>
      </c>
      <c r="EE23" s="170"/>
      <c r="EF23" s="170"/>
      <c r="EG23" s="170"/>
      <c r="EH23" s="170"/>
      <c r="EI23" s="170"/>
      <c r="EJ23" s="170"/>
      <c r="EK23" s="170"/>
      <c r="EL23" s="170"/>
      <c r="EM23" s="171"/>
      <c r="EN23" s="169" t="s">
        <v>70</v>
      </c>
      <c r="EO23" s="170"/>
      <c r="EP23" s="170"/>
      <c r="EQ23" s="170"/>
      <c r="ER23" s="170"/>
      <c r="ES23" s="170"/>
      <c r="ET23" s="170"/>
      <c r="EU23" s="170"/>
      <c r="EV23" s="170"/>
      <c r="EW23" s="171"/>
      <c r="EX23" s="169" t="s">
        <v>70</v>
      </c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1"/>
    </row>
    <row r="24" spans="1:167" ht="12" customHeight="1">
      <c r="A24" s="36"/>
      <c r="B24" s="445" t="s">
        <v>184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6"/>
      <c r="BF24" s="173" t="s">
        <v>79</v>
      </c>
      <c r="BG24" s="174"/>
      <c r="BH24" s="174"/>
      <c r="BI24" s="174"/>
      <c r="BJ24" s="174"/>
      <c r="BK24" s="174"/>
      <c r="BL24" s="174"/>
      <c r="BM24" s="175"/>
      <c r="BN24" s="169">
        <v>1</v>
      </c>
      <c r="BO24" s="170"/>
      <c r="BP24" s="170"/>
      <c r="BQ24" s="170"/>
      <c r="BR24" s="170"/>
      <c r="BS24" s="170"/>
      <c r="BT24" s="170"/>
      <c r="BU24" s="170"/>
      <c r="BV24" s="170"/>
      <c r="BW24" s="171"/>
      <c r="BX24" s="169">
        <v>0</v>
      </c>
      <c r="BY24" s="170"/>
      <c r="BZ24" s="170"/>
      <c r="CA24" s="170"/>
      <c r="CB24" s="170"/>
      <c r="CC24" s="170"/>
      <c r="CD24" s="170"/>
      <c r="CE24" s="170"/>
      <c r="CF24" s="170"/>
      <c r="CG24" s="171"/>
      <c r="CH24" s="169">
        <v>0</v>
      </c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1"/>
      <c r="CV24" s="169"/>
      <c r="CW24" s="170"/>
      <c r="CX24" s="170"/>
      <c r="CY24" s="170"/>
      <c r="CZ24" s="170"/>
      <c r="DA24" s="170"/>
      <c r="DB24" s="170"/>
      <c r="DC24" s="170"/>
      <c r="DD24" s="170"/>
      <c r="DE24" s="171"/>
      <c r="DF24" s="169"/>
      <c r="DG24" s="170"/>
      <c r="DH24" s="170"/>
      <c r="DI24" s="170"/>
      <c r="DJ24" s="170"/>
      <c r="DK24" s="170"/>
      <c r="DL24" s="170"/>
      <c r="DM24" s="170"/>
      <c r="DN24" s="170"/>
      <c r="DO24" s="171"/>
      <c r="DP24" s="169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1"/>
      <c r="ED24" s="169" t="s">
        <v>70</v>
      </c>
      <c r="EE24" s="170"/>
      <c r="EF24" s="170"/>
      <c r="EG24" s="170"/>
      <c r="EH24" s="170"/>
      <c r="EI24" s="170"/>
      <c r="EJ24" s="170"/>
      <c r="EK24" s="170"/>
      <c r="EL24" s="170"/>
      <c r="EM24" s="171"/>
      <c r="EN24" s="169" t="s">
        <v>70</v>
      </c>
      <c r="EO24" s="170"/>
      <c r="EP24" s="170"/>
      <c r="EQ24" s="170"/>
      <c r="ER24" s="170"/>
      <c r="ES24" s="170"/>
      <c r="ET24" s="170"/>
      <c r="EU24" s="170"/>
      <c r="EV24" s="170"/>
      <c r="EW24" s="171"/>
      <c r="EX24" s="169" t="s">
        <v>70</v>
      </c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1"/>
    </row>
    <row r="25" spans="1:167" ht="12" customHeight="1">
      <c r="A25" s="36"/>
      <c r="B25" s="176" t="s">
        <v>185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7"/>
      <c r="BF25" s="173" t="s">
        <v>81</v>
      </c>
      <c r="BG25" s="174"/>
      <c r="BH25" s="174"/>
      <c r="BI25" s="174"/>
      <c r="BJ25" s="174"/>
      <c r="BK25" s="174"/>
      <c r="BL25" s="174"/>
      <c r="BM25" s="175"/>
      <c r="BN25" s="169">
        <v>46</v>
      </c>
      <c r="BO25" s="170"/>
      <c r="BP25" s="170"/>
      <c r="BQ25" s="170"/>
      <c r="BR25" s="170"/>
      <c r="BS25" s="170"/>
      <c r="BT25" s="170"/>
      <c r="BU25" s="170"/>
      <c r="BV25" s="170"/>
      <c r="BW25" s="171"/>
      <c r="BX25" s="169">
        <v>4</v>
      </c>
      <c r="BY25" s="170"/>
      <c r="BZ25" s="170"/>
      <c r="CA25" s="170"/>
      <c r="CB25" s="170"/>
      <c r="CC25" s="170"/>
      <c r="CD25" s="170"/>
      <c r="CE25" s="170"/>
      <c r="CF25" s="170"/>
      <c r="CG25" s="171"/>
      <c r="CH25" s="169">
        <v>1</v>
      </c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1"/>
      <c r="CV25" s="169"/>
      <c r="CW25" s="170"/>
      <c r="CX25" s="170"/>
      <c r="CY25" s="170"/>
      <c r="CZ25" s="170"/>
      <c r="DA25" s="170"/>
      <c r="DB25" s="170"/>
      <c r="DC25" s="170"/>
      <c r="DD25" s="170"/>
      <c r="DE25" s="171"/>
      <c r="DF25" s="169"/>
      <c r="DG25" s="170"/>
      <c r="DH25" s="170"/>
      <c r="DI25" s="170"/>
      <c r="DJ25" s="170"/>
      <c r="DK25" s="170"/>
      <c r="DL25" s="170"/>
      <c r="DM25" s="170"/>
      <c r="DN25" s="170"/>
      <c r="DO25" s="171"/>
      <c r="DP25" s="169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1"/>
      <c r="ED25" s="169" t="s">
        <v>70</v>
      </c>
      <c r="EE25" s="170"/>
      <c r="EF25" s="170"/>
      <c r="EG25" s="170"/>
      <c r="EH25" s="170"/>
      <c r="EI25" s="170"/>
      <c r="EJ25" s="170"/>
      <c r="EK25" s="170"/>
      <c r="EL25" s="170"/>
      <c r="EM25" s="171"/>
      <c r="EN25" s="169" t="s">
        <v>70</v>
      </c>
      <c r="EO25" s="170"/>
      <c r="EP25" s="170"/>
      <c r="EQ25" s="170"/>
      <c r="ER25" s="170"/>
      <c r="ES25" s="170"/>
      <c r="ET25" s="170"/>
      <c r="EU25" s="170"/>
      <c r="EV25" s="170"/>
      <c r="EW25" s="171"/>
      <c r="EX25" s="169" t="s">
        <v>70</v>
      </c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1"/>
    </row>
    <row r="26" spans="1:167" ht="12" customHeight="1">
      <c r="A26" s="36"/>
      <c r="B26" s="445" t="s">
        <v>184</v>
      </c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6"/>
      <c r="BF26" s="173" t="s">
        <v>114</v>
      </c>
      <c r="BG26" s="174"/>
      <c r="BH26" s="174"/>
      <c r="BI26" s="174"/>
      <c r="BJ26" s="174"/>
      <c r="BK26" s="174"/>
      <c r="BL26" s="174"/>
      <c r="BM26" s="175"/>
      <c r="BN26" s="169">
        <v>29</v>
      </c>
      <c r="BO26" s="170"/>
      <c r="BP26" s="170"/>
      <c r="BQ26" s="170"/>
      <c r="BR26" s="170"/>
      <c r="BS26" s="170"/>
      <c r="BT26" s="170"/>
      <c r="BU26" s="170"/>
      <c r="BV26" s="170"/>
      <c r="BW26" s="171"/>
      <c r="BX26" s="169">
        <v>3</v>
      </c>
      <c r="BY26" s="170"/>
      <c r="BZ26" s="170"/>
      <c r="CA26" s="170"/>
      <c r="CB26" s="170"/>
      <c r="CC26" s="170"/>
      <c r="CD26" s="170"/>
      <c r="CE26" s="170"/>
      <c r="CF26" s="170"/>
      <c r="CG26" s="171"/>
      <c r="CH26" s="169">
        <v>1</v>
      </c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1"/>
      <c r="CV26" s="169"/>
      <c r="CW26" s="170"/>
      <c r="CX26" s="170"/>
      <c r="CY26" s="170"/>
      <c r="CZ26" s="170"/>
      <c r="DA26" s="170"/>
      <c r="DB26" s="170"/>
      <c r="DC26" s="170"/>
      <c r="DD26" s="170"/>
      <c r="DE26" s="171"/>
      <c r="DF26" s="169"/>
      <c r="DG26" s="170"/>
      <c r="DH26" s="170"/>
      <c r="DI26" s="170"/>
      <c r="DJ26" s="170"/>
      <c r="DK26" s="170"/>
      <c r="DL26" s="170"/>
      <c r="DM26" s="170"/>
      <c r="DN26" s="170"/>
      <c r="DO26" s="171"/>
      <c r="DP26" s="169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1"/>
      <c r="ED26" s="169" t="s">
        <v>70</v>
      </c>
      <c r="EE26" s="170"/>
      <c r="EF26" s="170"/>
      <c r="EG26" s="170"/>
      <c r="EH26" s="170"/>
      <c r="EI26" s="170"/>
      <c r="EJ26" s="170"/>
      <c r="EK26" s="170"/>
      <c r="EL26" s="170"/>
      <c r="EM26" s="171"/>
      <c r="EN26" s="169" t="s">
        <v>70</v>
      </c>
      <c r="EO26" s="170"/>
      <c r="EP26" s="170"/>
      <c r="EQ26" s="170"/>
      <c r="ER26" s="170"/>
      <c r="ES26" s="170"/>
      <c r="ET26" s="170"/>
      <c r="EU26" s="170"/>
      <c r="EV26" s="170"/>
      <c r="EW26" s="171"/>
      <c r="EX26" s="169" t="s">
        <v>70</v>
      </c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1"/>
    </row>
    <row r="27" spans="1:167" ht="12" customHeight="1">
      <c r="A27" s="36"/>
      <c r="B27" s="176" t="s">
        <v>186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7"/>
      <c r="BF27" s="173" t="s">
        <v>115</v>
      </c>
      <c r="BG27" s="174"/>
      <c r="BH27" s="174"/>
      <c r="BI27" s="174"/>
      <c r="BJ27" s="174"/>
      <c r="BK27" s="174"/>
      <c r="BL27" s="174"/>
      <c r="BM27" s="175"/>
      <c r="BN27" s="169">
        <v>0</v>
      </c>
      <c r="BO27" s="170"/>
      <c r="BP27" s="170"/>
      <c r="BQ27" s="170"/>
      <c r="BR27" s="170"/>
      <c r="BS27" s="170"/>
      <c r="BT27" s="170"/>
      <c r="BU27" s="170"/>
      <c r="BV27" s="170"/>
      <c r="BW27" s="171"/>
      <c r="BX27" s="169">
        <v>0</v>
      </c>
      <c r="BY27" s="170"/>
      <c r="BZ27" s="170"/>
      <c r="CA27" s="170"/>
      <c r="CB27" s="170"/>
      <c r="CC27" s="170"/>
      <c r="CD27" s="170"/>
      <c r="CE27" s="170"/>
      <c r="CF27" s="170"/>
      <c r="CG27" s="171"/>
      <c r="CH27" s="169">
        <v>0</v>
      </c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1"/>
      <c r="CV27" s="169"/>
      <c r="CW27" s="170"/>
      <c r="CX27" s="170"/>
      <c r="CY27" s="170"/>
      <c r="CZ27" s="170"/>
      <c r="DA27" s="170"/>
      <c r="DB27" s="170"/>
      <c r="DC27" s="170"/>
      <c r="DD27" s="170"/>
      <c r="DE27" s="171"/>
      <c r="DF27" s="169"/>
      <c r="DG27" s="170"/>
      <c r="DH27" s="170"/>
      <c r="DI27" s="170"/>
      <c r="DJ27" s="170"/>
      <c r="DK27" s="170"/>
      <c r="DL27" s="170"/>
      <c r="DM27" s="170"/>
      <c r="DN27" s="170"/>
      <c r="DO27" s="171"/>
      <c r="DP27" s="169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1"/>
      <c r="ED27" s="169" t="s">
        <v>70</v>
      </c>
      <c r="EE27" s="170"/>
      <c r="EF27" s="170"/>
      <c r="EG27" s="170"/>
      <c r="EH27" s="170"/>
      <c r="EI27" s="170"/>
      <c r="EJ27" s="170"/>
      <c r="EK27" s="170"/>
      <c r="EL27" s="170"/>
      <c r="EM27" s="171"/>
      <c r="EN27" s="169" t="s">
        <v>70</v>
      </c>
      <c r="EO27" s="170"/>
      <c r="EP27" s="170"/>
      <c r="EQ27" s="170"/>
      <c r="ER27" s="170"/>
      <c r="ES27" s="170"/>
      <c r="ET27" s="170"/>
      <c r="EU27" s="170"/>
      <c r="EV27" s="170"/>
      <c r="EW27" s="171"/>
      <c r="EX27" s="169" t="s">
        <v>70</v>
      </c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1"/>
    </row>
    <row r="28" spans="1:167" ht="12" customHeight="1">
      <c r="A28" s="45"/>
      <c r="B28" s="431" t="s">
        <v>556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2"/>
      <c r="BF28" s="228" t="s">
        <v>116</v>
      </c>
      <c r="BG28" s="229"/>
      <c r="BH28" s="229"/>
      <c r="BI28" s="229"/>
      <c r="BJ28" s="229"/>
      <c r="BK28" s="229"/>
      <c r="BL28" s="229"/>
      <c r="BM28" s="230"/>
      <c r="BN28" s="278">
        <v>0</v>
      </c>
      <c r="BO28" s="277"/>
      <c r="BP28" s="277"/>
      <c r="BQ28" s="277"/>
      <c r="BR28" s="277"/>
      <c r="BS28" s="277"/>
      <c r="BT28" s="277"/>
      <c r="BU28" s="277"/>
      <c r="BV28" s="277"/>
      <c r="BW28" s="279"/>
      <c r="BX28" s="278">
        <v>0</v>
      </c>
      <c r="BY28" s="277"/>
      <c r="BZ28" s="277"/>
      <c r="CA28" s="277"/>
      <c r="CB28" s="277"/>
      <c r="CC28" s="277"/>
      <c r="CD28" s="277"/>
      <c r="CE28" s="277"/>
      <c r="CF28" s="277"/>
      <c r="CG28" s="279"/>
      <c r="CH28" s="278">
        <v>0</v>
      </c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9"/>
      <c r="CV28" s="278"/>
      <c r="CW28" s="277"/>
      <c r="CX28" s="277"/>
      <c r="CY28" s="277"/>
      <c r="CZ28" s="277"/>
      <c r="DA28" s="277"/>
      <c r="DB28" s="277"/>
      <c r="DC28" s="277"/>
      <c r="DD28" s="277"/>
      <c r="DE28" s="279"/>
      <c r="DF28" s="278"/>
      <c r="DG28" s="277"/>
      <c r="DH28" s="277"/>
      <c r="DI28" s="277"/>
      <c r="DJ28" s="277"/>
      <c r="DK28" s="277"/>
      <c r="DL28" s="277"/>
      <c r="DM28" s="277"/>
      <c r="DN28" s="277"/>
      <c r="DO28" s="279"/>
      <c r="DP28" s="278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9"/>
      <c r="ED28" s="278" t="s">
        <v>70</v>
      </c>
      <c r="EE28" s="277"/>
      <c r="EF28" s="277"/>
      <c r="EG28" s="277"/>
      <c r="EH28" s="277"/>
      <c r="EI28" s="277"/>
      <c r="EJ28" s="277"/>
      <c r="EK28" s="277"/>
      <c r="EL28" s="277"/>
      <c r="EM28" s="279"/>
      <c r="EN28" s="278" t="s">
        <v>70</v>
      </c>
      <c r="EO28" s="277"/>
      <c r="EP28" s="277"/>
      <c r="EQ28" s="277"/>
      <c r="ER28" s="277"/>
      <c r="ES28" s="277"/>
      <c r="ET28" s="277"/>
      <c r="EU28" s="277"/>
      <c r="EV28" s="277"/>
      <c r="EW28" s="279"/>
      <c r="EX28" s="278" t="s">
        <v>70</v>
      </c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9"/>
    </row>
    <row r="29" spans="1:167">
      <c r="A29" s="21"/>
      <c r="B29" s="419" t="s">
        <v>557</v>
      </c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20"/>
      <c r="BF29" s="231"/>
      <c r="BG29" s="232"/>
      <c r="BH29" s="232"/>
      <c r="BI29" s="232"/>
      <c r="BJ29" s="232"/>
      <c r="BK29" s="232"/>
      <c r="BL29" s="232"/>
      <c r="BM29" s="233"/>
      <c r="BN29" s="274"/>
      <c r="BO29" s="275"/>
      <c r="BP29" s="275"/>
      <c r="BQ29" s="275"/>
      <c r="BR29" s="275"/>
      <c r="BS29" s="275"/>
      <c r="BT29" s="275"/>
      <c r="BU29" s="275"/>
      <c r="BV29" s="275"/>
      <c r="BW29" s="276"/>
      <c r="BX29" s="274"/>
      <c r="BY29" s="275"/>
      <c r="BZ29" s="275"/>
      <c r="CA29" s="275"/>
      <c r="CB29" s="275"/>
      <c r="CC29" s="275"/>
      <c r="CD29" s="275"/>
      <c r="CE29" s="275"/>
      <c r="CF29" s="275"/>
      <c r="CG29" s="276"/>
      <c r="CH29" s="274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6"/>
      <c r="CV29" s="274"/>
      <c r="CW29" s="275"/>
      <c r="CX29" s="275"/>
      <c r="CY29" s="275"/>
      <c r="CZ29" s="275"/>
      <c r="DA29" s="275"/>
      <c r="DB29" s="275"/>
      <c r="DC29" s="275"/>
      <c r="DD29" s="275"/>
      <c r="DE29" s="276"/>
      <c r="DF29" s="274"/>
      <c r="DG29" s="275"/>
      <c r="DH29" s="275"/>
      <c r="DI29" s="275"/>
      <c r="DJ29" s="275"/>
      <c r="DK29" s="275"/>
      <c r="DL29" s="275"/>
      <c r="DM29" s="275"/>
      <c r="DN29" s="275"/>
      <c r="DO29" s="276"/>
      <c r="DP29" s="274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6"/>
      <c r="ED29" s="274"/>
      <c r="EE29" s="275"/>
      <c r="EF29" s="275"/>
      <c r="EG29" s="275"/>
      <c r="EH29" s="275"/>
      <c r="EI29" s="275"/>
      <c r="EJ29" s="275"/>
      <c r="EK29" s="275"/>
      <c r="EL29" s="275"/>
      <c r="EM29" s="276"/>
      <c r="EN29" s="274"/>
      <c r="EO29" s="275"/>
      <c r="EP29" s="275"/>
      <c r="EQ29" s="275"/>
      <c r="ER29" s="275"/>
      <c r="ES29" s="275"/>
      <c r="ET29" s="275"/>
      <c r="EU29" s="275"/>
      <c r="EV29" s="275"/>
      <c r="EW29" s="276"/>
      <c r="EX29" s="274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6"/>
    </row>
    <row r="30" spans="1:167" ht="12" customHeight="1">
      <c r="A30" s="24"/>
      <c r="B30" s="447" t="s">
        <v>187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8"/>
      <c r="BF30" s="228" t="s">
        <v>121</v>
      </c>
      <c r="BG30" s="229"/>
      <c r="BH30" s="229"/>
      <c r="BI30" s="229"/>
      <c r="BJ30" s="229"/>
      <c r="BK30" s="229"/>
      <c r="BL30" s="229"/>
      <c r="BM30" s="230"/>
      <c r="BN30" s="278">
        <v>0</v>
      </c>
      <c r="BO30" s="277"/>
      <c r="BP30" s="277"/>
      <c r="BQ30" s="277"/>
      <c r="BR30" s="277"/>
      <c r="BS30" s="277"/>
      <c r="BT30" s="277"/>
      <c r="BU30" s="277"/>
      <c r="BV30" s="277"/>
      <c r="BW30" s="279"/>
      <c r="BX30" s="278">
        <v>0</v>
      </c>
      <c r="BY30" s="277"/>
      <c r="BZ30" s="277"/>
      <c r="CA30" s="277"/>
      <c r="CB30" s="277"/>
      <c r="CC30" s="277"/>
      <c r="CD30" s="277"/>
      <c r="CE30" s="277"/>
      <c r="CF30" s="277"/>
      <c r="CG30" s="279"/>
      <c r="CH30" s="278">
        <v>0</v>
      </c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9"/>
      <c r="CV30" s="278"/>
      <c r="CW30" s="277"/>
      <c r="CX30" s="277"/>
      <c r="CY30" s="277"/>
      <c r="CZ30" s="277"/>
      <c r="DA30" s="277"/>
      <c r="DB30" s="277"/>
      <c r="DC30" s="277"/>
      <c r="DD30" s="277"/>
      <c r="DE30" s="279"/>
      <c r="DF30" s="278"/>
      <c r="DG30" s="277"/>
      <c r="DH30" s="277"/>
      <c r="DI30" s="277"/>
      <c r="DJ30" s="277"/>
      <c r="DK30" s="277"/>
      <c r="DL30" s="277"/>
      <c r="DM30" s="277"/>
      <c r="DN30" s="277"/>
      <c r="DO30" s="279"/>
      <c r="DP30" s="278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9"/>
      <c r="ED30" s="278">
        <v>1590</v>
      </c>
      <c r="EE30" s="277"/>
      <c r="EF30" s="277"/>
      <c r="EG30" s="277"/>
      <c r="EH30" s="277"/>
      <c r="EI30" s="277"/>
      <c r="EJ30" s="277"/>
      <c r="EK30" s="277"/>
      <c r="EL30" s="277"/>
      <c r="EM30" s="279"/>
      <c r="EN30" s="401">
        <v>994</v>
      </c>
      <c r="EO30" s="402"/>
      <c r="EP30" s="402"/>
      <c r="EQ30" s="402"/>
      <c r="ER30" s="402"/>
      <c r="ES30" s="402"/>
      <c r="ET30" s="402"/>
      <c r="EU30" s="402"/>
      <c r="EV30" s="402"/>
      <c r="EW30" s="403"/>
      <c r="EX30" s="278">
        <v>164</v>
      </c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9"/>
    </row>
    <row r="31" spans="1:167" ht="12" customHeight="1">
      <c r="A31" s="29"/>
      <c r="B31" s="406" t="s">
        <v>131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406"/>
      <c r="BD31" s="406"/>
      <c r="BE31" s="407"/>
      <c r="BF31" s="231"/>
      <c r="BG31" s="232"/>
      <c r="BH31" s="232"/>
      <c r="BI31" s="232"/>
      <c r="BJ31" s="232"/>
      <c r="BK31" s="232"/>
      <c r="BL31" s="232"/>
      <c r="BM31" s="233"/>
      <c r="BN31" s="274"/>
      <c r="BO31" s="275"/>
      <c r="BP31" s="275"/>
      <c r="BQ31" s="275"/>
      <c r="BR31" s="275"/>
      <c r="BS31" s="275"/>
      <c r="BT31" s="275"/>
      <c r="BU31" s="275"/>
      <c r="BV31" s="275"/>
      <c r="BW31" s="276"/>
      <c r="BX31" s="274"/>
      <c r="BY31" s="275"/>
      <c r="BZ31" s="275"/>
      <c r="CA31" s="275"/>
      <c r="CB31" s="275"/>
      <c r="CC31" s="275"/>
      <c r="CD31" s="275"/>
      <c r="CE31" s="275"/>
      <c r="CF31" s="275"/>
      <c r="CG31" s="276"/>
      <c r="CH31" s="274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6"/>
      <c r="CV31" s="274"/>
      <c r="CW31" s="275"/>
      <c r="CX31" s="275"/>
      <c r="CY31" s="275"/>
      <c r="CZ31" s="275"/>
      <c r="DA31" s="275"/>
      <c r="DB31" s="275"/>
      <c r="DC31" s="275"/>
      <c r="DD31" s="275"/>
      <c r="DE31" s="276"/>
      <c r="DF31" s="274"/>
      <c r="DG31" s="275"/>
      <c r="DH31" s="275"/>
      <c r="DI31" s="275"/>
      <c r="DJ31" s="275"/>
      <c r="DK31" s="275"/>
      <c r="DL31" s="275"/>
      <c r="DM31" s="275"/>
      <c r="DN31" s="275"/>
      <c r="DO31" s="276"/>
      <c r="DP31" s="274"/>
      <c r="DQ31" s="275"/>
      <c r="DR31" s="275"/>
      <c r="DS31" s="275"/>
      <c r="DT31" s="275"/>
      <c r="DU31" s="275"/>
      <c r="DV31" s="275"/>
      <c r="DW31" s="275"/>
      <c r="DX31" s="275"/>
      <c r="DY31" s="275"/>
      <c r="DZ31" s="275"/>
      <c r="EA31" s="275"/>
      <c r="EB31" s="275"/>
      <c r="EC31" s="276"/>
      <c r="ED31" s="274"/>
      <c r="EE31" s="275"/>
      <c r="EF31" s="275"/>
      <c r="EG31" s="275"/>
      <c r="EH31" s="275"/>
      <c r="EI31" s="275"/>
      <c r="EJ31" s="275"/>
      <c r="EK31" s="275"/>
      <c r="EL31" s="275"/>
      <c r="EM31" s="276"/>
      <c r="EN31" s="388"/>
      <c r="EO31" s="389"/>
      <c r="EP31" s="389"/>
      <c r="EQ31" s="389"/>
      <c r="ER31" s="389"/>
      <c r="ES31" s="389"/>
      <c r="ET31" s="389"/>
      <c r="EU31" s="389"/>
      <c r="EV31" s="389"/>
      <c r="EW31" s="390"/>
      <c r="EX31" s="274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6"/>
    </row>
    <row r="32" spans="1:167" ht="12" customHeight="1">
      <c r="A32" s="36"/>
      <c r="B32" s="445" t="s">
        <v>184</v>
      </c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6"/>
      <c r="BF32" s="173" t="s">
        <v>123</v>
      </c>
      <c r="BG32" s="174"/>
      <c r="BH32" s="174"/>
      <c r="BI32" s="174"/>
      <c r="BJ32" s="174"/>
      <c r="BK32" s="174"/>
      <c r="BL32" s="174"/>
      <c r="BM32" s="175"/>
      <c r="BN32" s="169">
        <v>0</v>
      </c>
      <c r="BO32" s="170"/>
      <c r="BP32" s="170"/>
      <c r="BQ32" s="170"/>
      <c r="BR32" s="170"/>
      <c r="BS32" s="170"/>
      <c r="BT32" s="170"/>
      <c r="BU32" s="170"/>
      <c r="BV32" s="170"/>
      <c r="BW32" s="171"/>
      <c r="BX32" s="169">
        <v>0</v>
      </c>
      <c r="BY32" s="170"/>
      <c r="BZ32" s="170"/>
      <c r="CA32" s="170"/>
      <c r="CB32" s="170"/>
      <c r="CC32" s="170"/>
      <c r="CD32" s="170"/>
      <c r="CE32" s="170"/>
      <c r="CF32" s="170"/>
      <c r="CG32" s="171"/>
      <c r="CH32" s="169">
        <v>0</v>
      </c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1"/>
      <c r="CV32" s="169"/>
      <c r="CW32" s="170"/>
      <c r="CX32" s="170"/>
      <c r="CY32" s="170"/>
      <c r="CZ32" s="170"/>
      <c r="DA32" s="170"/>
      <c r="DB32" s="170"/>
      <c r="DC32" s="170"/>
      <c r="DD32" s="170"/>
      <c r="DE32" s="171"/>
      <c r="DF32" s="169"/>
      <c r="DG32" s="170"/>
      <c r="DH32" s="170"/>
      <c r="DI32" s="170"/>
      <c r="DJ32" s="170"/>
      <c r="DK32" s="170"/>
      <c r="DL32" s="170"/>
      <c r="DM32" s="170"/>
      <c r="DN32" s="170"/>
      <c r="DO32" s="171"/>
      <c r="DP32" s="169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1"/>
      <c r="ED32" s="169">
        <v>1269</v>
      </c>
      <c r="EE32" s="170"/>
      <c r="EF32" s="170"/>
      <c r="EG32" s="170"/>
      <c r="EH32" s="170"/>
      <c r="EI32" s="170"/>
      <c r="EJ32" s="170"/>
      <c r="EK32" s="170"/>
      <c r="EL32" s="170"/>
      <c r="EM32" s="171"/>
      <c r="EN32" s="169">
        <v>814</v>
      </c>
      <c r="EO32" s="170"/>
      <c r="EP32" s="170"/>
      <c r="EQ32" s="170"/>
      <c r="ER32" s="170"/>
      <c r="ES32" s="170"/>
      <c r="ET32" s="170"/>
      <c r="EU32" s="170"/>
      <c r="EV32" s="170"/>
      <c r="EW32" s="171"/>
      <c r="EX32" s="169">
        <v>124</v>
      </c>
      <c r="EY32" s="170"/>
      <c r="EZ32" s="170"/>
      <c r="FA32" s="170"/>
      <c r="FB32" s="170"/>
      <c r="FC32" s="170"/>
      <c r="FD32" s="170"/>
      <c r="FE32" s="170"/>
      <c r="FF32" s="170"/>
      <c r="FG32" s="170"/>
      <c r="FH32" s="170"/>
      <c r="FI32" s="170"/>
      <c r="FJ32" s="170"/>
      <c r="FK32" s="171"/>
    </row>
    <row r="33" spans="1:167" ht="12" customHeight="1">
      <c r="A33" s="36"/>
      <c r="B33" s="178" t="s">
        <v>188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9"/>
      <c r="BF33" s="173" t="s">
        <v>126</v>
      </c>
      <c r="BG33" s="174"/>
      <c r="BH33" s="174"/>
      <c r="BI33" s="174"/>
      <c r="BJ33" s="174"/>
      <c r="BK33" s="174"/>
      <c r="BL33" s="174"/>
      <c r="BM33" s="175"/>
      <c r="BN33" s="169">
        <v>0</v>
      </c>
      <c r="BO33" s="170"/>
      <c r="BP33" s="170"/>
      <c r="BQ33" s="170"/>
      <c r="BR33" s="170"/>
      <c r="BS33" s="170"/>
      <c r="BT33" s="170"/>
      <c r="BU33" s="170"/>
      <c r="BV33" s="170"/>
      <c r="BW33" s="171"/>
      <c r="BX33" s="169">
        <v>0</v>
      </c>
      <c r="BY33" s="170"/>
      <c r="BZ33" s="170"/>
      <c r="CA33" s="170"/>
      <c r="CB33" s="170"/>
      <c r="CC33" s="170"/>
      <c r="CD33" s="170"/>
      <c r="CE33" s="170"/>
      <c r="CF33" s="170"/>
      <c r="CG33" s="171"/>
      <c r="CH33" s="169">
        <v>0</v>
      </c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1"/>
      <c r="CV33" s="169"/>
      <c r="CW33" s="170"/>
      <c r="CX33" s="170"/>
      <c r="CY33" s="170"/>
      <c r="CZ33" s="170"/>
      <c r="DA33" s="170"/>
      <c r="DB33" s="170"/>
      <c r="DC33" s="170"/>
      <c r="DD33" s="170"/>
      <c r="DE33" s="171"/>
      <c r="DF33" s="169"/>
      <c r="DG33" s="170"/>
      <c r="DH33" s="170"/>
      <c r="DI33" s="170"/>
      <c r="DJ33" s="170"/>
      <c r="DK33" s="170"/>
      <c r="DL33" s="170"/>
      <c r="DM33" s="170"/>
      <c r="DN33" s="170"/>
      <c r="DO33" s="171"/>
      <c r="DP33" s="169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1"/>
      <c r="ED33" s="169"/>
      <c r="EE33" s="170"/>
      <c r="EF33" s="170"/>
      <c r="EG33" s="170"/>
      <c r="EH33" s="170"/>
      <c r="EI33" s="170"/>
      <c r="EJ33" s="170"/>
      <c r="EK33" s="170"/>
      <c r="EL33" s="170"/>
      <c r="EM33" s="171"/>
      <c r="EN33" s="169"/>
      <c r="EO33" s="170"/>
      <c r="EP33" s="170"/>
      <c r="EQ33" s="170"/>
      <c r="ER33" s="170"/>
      <c r="ES33" s="170"/>
      <c r="ET33" s="170"/>
      <c r="EU33" s="170"/>
      <c r="EV33" s="170"/>
      <c r="EW33" s="171"/>
      <c r="EX33" s="169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1"/>
    </row>
    <row r="34" spans="1:167" ht="12" customHeight="1">
      <c r="A34" s="36"/>
      <c r="B34" s="445" t="s">
        <v>184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6"/>
      <c r="BF34" s="173" t="s">
        <v>127</v>
      </c>
      <c r="BG34" s="174"/>
      <c r="BH34" s="174"/>
      <c r="BI34" s="174"/>
      <c r="BJ34" s="174"/>
      <c r="BK34" s="174"/>
      <c r="BL34" s="174"/>
      <c r="BM34" s="175"/>
      <c r="BN34" s="169">
        <v>0</v>
      </c>
      <c r="BO34" s="170"/>
      <c r="BP34" s="170"/>
      <c r="BQ34" s="170"/>
      <c r="BR34" s="170"/>
      <c r="BS34" s="170"/>
      <c r="BT34" s="170"/>
      <c r="BU34" s="170"/>
      <c r="BV34" s="170"/>
      <c r="BW34" s="171"/>
      <c r="BX34" s="169">
        <v>0</v>
      </c>
      <c r="BY34" s="170"/>
      <c r="BZ34" s="170"/>
      <c r="CA34" s="170"/>
      <c r="CB34" s="170"/>
      <c r="CC34" s="170"/>
      <c r="CD34" s="170"/>
      <c r="CE34" s="170"/>
      <c r="CF34" s="170"/>
      <c r="CG34" s="171"/>
      <c r="CH34" s="169">
        <v>0</v>
      </c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1"/>
      <c r="CV34" s="169"/>
      <c r="CW34" s="170"/>
      <c r="CX34" s="170"/>
      <c r="CY34" s="170"/>
      <c r="CZ34" s="170"/>
      <c r="DA34" s="170"/>
      <c r="DB34" s="170"/>
      <c r="DC34" s="170"/>
      <c r="DD34" s="170"/>
      <c r="DE34" s="171"/>
      <c r="DF34" s="169"/>
      <c r="DG34" s="170"/>
      <c r="DH34" s="170"/>
      <c r="DI34" s="170"/>
      <c r="DJ34" s="170"/>
      <c r="DK34" s="170"/>
      <c r="DL34" s="170"/>
      <c r="DM34" s="170"/>
      <c r="DN34" s="170"/>
      <c r="DO34" s="171"/>
      <c r="DP34" s="169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1"/>
      <c r="ED34" s="169"/>
      <c r="EE34" s="170"/>
      <c r="EF34" s="170"/>
      <c r="EG34" s="170"/>
      <c r="EH34" s="170"/>
      <c r="EI34" s="170"/>
      <c r="EJ34" s="170"/>
      <c r="EK34" s="170"/>
      <c r="EL34" s="170"/>
      <c r="EM34" s="171"/>
      <c r="EN34" s="169"/>
      <c r="EO34" s="170"/>
      <c r="EP34" s="170"/>
      <c r="EQ34" s="170"/>
      <c r="ER34" s="170"/>
      <c r="ES34" s="170"/>
      <c r="ET34" s="170"/>
      <c r="EU34" s="170"/>
      <c r="EV34" s="170"/>
      <c r="EW34" s="171"/>
      <c r="EX34" s="169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1"/>
    </row>
    <row r="35" spans="1:167" ht="12" customHeight="1">
      <c r="A35" s="36"/>
      <c r="B35" s="178" t="s">
        <v>189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9"/>
      <c r="BF35" s="173" t="s">
        <v>190</v>
      </c>
      <c r="BG35" s="174"/>
      <c r="BH35" s="174"/>
      <c r="BI35" s="174"/>
      <c r="BJ35" s="174"/>
      <c r="BK35" s="174"/>
      <c r="BL35" s="174"/>
      <c r="BM35" s="175"/>
      <c r="BN35" s="169">
        <v>0</v>
      </c>
      <c r="BO35" s="170"/>
      <c r="BP35" s="170"/>
      <c r="BQ35" s="170"/>
      <c r="BR35" s="170"/>
      <c r="BS35" s="170"/>
      <c r="BT35" s="170"/>
      <c r="BU35" s="170"/>
      <c r="BV35" s="170"/>
      <c r="BW35" s="171"/>
      <c r="BX35" s="169">
        <v>0</v>
      </c>
      <c r="BY35" s="170"/>
      <c r="BZ35" s="170"/>
      <c r="CA35" s="170"/>
      <c r="CB35" s="170"/>
      <c r="CC35" s="170"/>
      <c r="CD35" s="170"/>
      <c r="CE35" s="170"/>
      <c r="CF35" s="170"/>
      <c r="CG35" s="171"/>
      <c r="CH35" s="169">
        <v>0</v>
      </c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1"/>
      <c r="CV35" s="169"/>
      <c r="CW35" s="170"/>
      <c r="CX35" s="170"/>
      <c r="CY35" s="170"/>
      <c r="CZ35" s="170"/>
      <c r="DA35" s="170"/>
      <c r="DB35" s="170"/>
      <c r="DC35" s="170"/>
      <c r="DD35" s="170"/>
      <c r="DE35" s="171"/>
      <c r="DF35" s="169"/>
      <c r="DG35" s="170"/>
      <c r="DH35" s="170"/>
      <c r="DI35" s="170"/>
      <c r="DJ35" s="170"/>
      <c r="DK35" s="170"/>
      <c r="DL35" s="170"/>
      <c r="DM35" s="170"/>
      <c r="DN35" s="170"/>
      <c r="DO35" s="171"/>
      <c r="DP35" s="169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1"/>
      <c r="ED35" s="169">
        <v>1120</v>
      </c>
      <c r="EE35" s="170"/>
      <c r="EF35" s="170"/>
      <c r="EG35" s="170"/>
      <c r="EH35" s="170"/>
      <c r="EI35" s="170"/>
      <c r="EJ35" s="170"/>
      <c r="EK35" s="170"/>
      <c r="EL35" s="170"/>
      <c r="EM35" s="171"/>
      <c r="EN35" s="169">
        <v>502</v>
      </c>
      <c r="EO35" s="170"/>
      <c r="EP35" s="170"/>
      <c r="EQ35" s="170"/>
      <c r="ER35" s="170"/>
      <c r="ES35" s="170"/>
      <c r="ET35" s="170"/>
      <c r="EU35" s="170"/>
      <c r="EV35" s="170"/>
      <c r="EW35" s="171"/>
      <c r="EX35" s="169">
        <v>74</v>
      </c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1"/>
    </row>
    <row r="36" spans="1:167" ht="25.5" customHeight="1">
      <c r="A36" s="36"/>
      <c r="B36" s="416" t="s">
        <v>397</v>
      </c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  <c r="AO36" s="416"/>
      <c r="AP36" s="416"/>
      <c r="AQ36" s="416"/>
      <c r="AR36" s="416"/>
      <c r="AS36" s="416"/>
      <c r="AT36" s="416"/>
      <c r="AU36" s="416"/>
      <c r="AV36" s="416"/>
      <c r="AW36" s="416"/>
      <c r="AX36" s="416"/>
      <c r="AY36" s="416"/>
      <c r="AZ36" s="416"/>
      <c r="BA36" s="416"/>
      <c r="BB36" s="416"/>
      <c r="BC36" s="416"/>
      <c r="BD36" s="416"/>
      <c r="BE36" s="417"/>
      <c r="BF36" s="173" t="s">
        <v>191</v>
      </c>
      <c r="BG36" s="174"/>
      <c r="BH36" s="174"/>
      <c r="BI36" s="174"/>
      <c r="BJ36" s="174"/>
      <c r="BK36" s="174"/>
      <c r="BL36" s="174"/>
      <c r="BM36" s="175"/>
      <c r="BN36" s="169">
        <v>0</v>
      </c>
      <c r="BO36" s="170"/>
      <c r="BP36" s="170"/>
      <c r="BQ36" s="170"/>
      <c r="BR36" s="170"/>
      <c r="BS36" s="170"/>
      <c r="BT36" s="170"/>
      <c r="BU36" s="170"/>
      <c r="BV36" s="170"/>
      <c r="BW36" s="171"/>
      <c r="BX36" s="169">
        <v>0</v>
      </c>
      <c r="BY36" s="170"/>
      <c r="BZ36" s="170"/>
      <c r="CA36" s="170"/>
      <c r="CB36" s="170"/>
      <c r="CC36" s="170"/>
      <c r="CD36" s="170"/>
      <c r="CE36" s="170"/>
      <c r="CF36" s="170"/>
      <c r="CG36" s="171"/>
      <c r="CH36" s="169">
        <v>0</v>
      </c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1"/>
      <c r="CV36" s="169"/>
      <c r="CW36" s="170"/>
      <c r="CX36" s="170"/>
      <c r="CY36" s="170"/>
      <c r="CZ36" s="170"/>
      <c r="DA36" s="170"/>
      <c r="DB36" s="170"/>
      <c r="DC36" s="170"/>
      <c r="DD36" s="170"/>
      <c r="DE36" s="171"/>
      <c r="DF36" s="169"/>
      <c r="DG36" s="170"/>
      <c r="DH36" s="170"/>
      <c r="DI36" s="170"/>
      <c r="DJ36" s="170"/>
      <c r="DK36" s="170"/>
      <c r="DL36" s="170"/>
      <c r="DM36" s="170"/>
      <c r="DN36" s="170"/>
      <c r="DO36" s="171"/>
      <c r="DP36" s="169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1"/>
      <c r="ED36" s="169">
        <v>366</v>
      </c>
      <c r="EE36" s="170"/>
      <c r="EF36" s="170"/>
      <c r="EG36" s="170"/>
      <c r="EH36" s="170"/>
      <c r="EI36" s="170"/>
      <c r="EJ36" s="170"/>
      <c r="EK36" s="170"/>
      <c r="EL36" s="170"/>
      <c r="EM36" s="171"/>
      <c r="EN36" s="169">
        <v>218</v>
      </c>
      <c r="EO36" s="170"/>
      <c r="EP36" s="170"/>
      <c r="EQ36" s="170"/>
      <c r="ER36" s="170"/>
      <c r="ES36" s="170"/>
      <c r="ET36" s="170"/>
      <c r="EU36" s="170"/>
      <c r="EV36" s="170"/>
      <c r="EW36" s="171"/>
      <c r="EX36" s="169">
        <v>20</v>
      </c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1"/>
    </row>
    <row r="37" spans="1:167" ht="12" customHeight="1">
      <c r="A37" s="36"/>
      <c r="B37" s="178" t="s">
        <v>192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9"/>
      <c r="BF37" s="173" t="s">
        <v>193</v>
      </c>
      <c r="BG37" s="174"/>
      <c r="BH37" s="174"/>
      <c r="BI37" s="174"/>
      <c r="BJ37" s="174"/>
      <c r="BK37" s="174"/>
      <c r="BL37" s="174"/>
      <c r="BM37" s="175"/>
      <c r="BN37" s="169">
        <v>0</v>
      </c>
      <c r="BO37" s="170"/>
      <c r="BP37" s="170"/>
      <c r="BQ37" s="170"/>
      <c r="BR37" s="170"/>
      <c r="BS37" s="170"/>
      <c r="BT37" s="170"/>
      <c r="BU37" s="170"/>
      <c r="BV37" s="170"/>
      <c r="BW37" s="171"/>
      <c r="BX37" s="169">
        <v>0</v>
      </c>
      <c r="BY37" s="170"/>
      <c r="BZ37" s="170"/>
      <c r="CA37" s="170"/>
      <c r="CB37" s="170"/>
      <c r="CC37" s="170"/>
      <c r="CD37" s="170"/>
      <c r="CE37" s="170"/>
      <c r="CF37" s="170"/>
      <c r="CG37" s="171"/>
      <c r="CH37" s="169">
        <v>0</v>
      </c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1"/>
      <c r="CV37" s="169"/>
      <c r="CW37" s="170"/>
      <c r="CX37" s="170"/>
      <c r="CY37" s="170"/>
      <c r="CZ37" s="170"/>
      <c r="DA37" s="170"/>
      <c r="DB37" s="170"/>
      <c r="DC37" s="170"/>
      <c r="DD37" s="170"/>
      <c r="DE37" s="171"/>
      <c r="DF37" s="169"/>
      <c r="DG37" s="170"/>
      <c r="DH37" s="170"/>
      <c r="DI37" s="170"/>
      <c r="DJ37" s="170"/>
      <c r="DK37" s="170"/>
      <c r="DL37" s="170"/>
      <c r="DM37" s="170"/>
      <c r="DN37" s="170"/>
      <c r="DO37" s="171"/>
      <c r="DP37" s="169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1"/>
      <c r="ED37" s="169">
        <v>17</v>
      </c>
      <c r="EE37" s="170"/>
      <c r="EF37" s="170"/>
      <c r="EG37" s="170"/>
      <c r="EH37" s="170"/>
      <c r="EI37" s="170"/>
      <c r="EJ37" s="170"/>
      <c r="EK37" s="170"/>
      <c r="EL37" s="170"/>
      <c r="EM37" s="171"/>
      <c r="EN37" s="169">
        <v>8</v>
      </c>
      <c r="EO37" s="170"/>
      <c r="EP37" s="170"/>
      <c r="EQ37" s="170"/>
      <c r="ER37" s="170"/>
      <c r="ES37" s="170"/>
      <c r="ET37" s="170"/>
      <c r="EU37" s="170"/>
      <c r="EV37" s="170"/>
      <c r="EW37" s="171"/>
      <c r="EX37" s="169">
        <v>8</v>
      </c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1"/>
    </row>
    <row r="38" spans="1:167" ht="12" customHeight="1">
      <c r="A38" s="36"/>
      <c r="B38" s="445" t="s">
        <v>184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6"/>
      <c r="BF38" s="173" t="s">
        <v>194</v>
      </c>
      <c r="BG38" s="174"/>
      <c r="BH38" s="174"/>
      <c r="BI38" s="174"/>
      <c r="BJ38" s="174"/>
      <c r="BK38" s="174"/>
      <c r="BL38" s="174"/>
      <c r="BM38" s="175"/>
      <c r="BN38" s="169">
        <v>0</v>
      </c>
      <c r="BO38" s="170"/>
      <c r="BP38" s="170"/>
      <c r="BQ38" s="170"/>
      <c r="BR38" s="170"/>
      <c r="BS38" s="170"/>
      <c r="BT38" s="170"/>
      <c r="BU38" s="170"/>
      <c r="BV38" s="170"/>
      <c r="BW38" s="171"/>
      <c r="BX38" s="169">
        <v>0</v>
      </c>
      <c r="BY38" s="170"/>
      <c r="BZ38" s="170"/>
      <c r="CA38" s="170"/>
      <c r="CB38" s="170"/>
      <c r="CC38" s="170"/>
      <c r="CD38" s="170"/>
      <c r="CE38" s="170"/>
      <c r="CF38" s="170"/>
      <c r="CG38" s="171"/>
      <c r="CH38" s="169">
        <v>0</v>
      </c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1"/>
      <c r="CV38" s="169"/>
      <c r="CW38" s="170"/>
      <c r="CX38" s="170"/>
      <c r="CY38" s="170"/>
      <c r="CZ38" s="170"/>
      <c r="DA38" s="170"/>
      <c r="DB38" s="170"/>
      <c r="DC38" s="170"/>
      <c r="DD38" s="170"/>
      <c r="DE38" s="171"/>
      <c r="DF38" s="169"/>
      <c r="DG38" s="170"/>
      <c r="DH38" s="170"/>
      <c r="DI38" s="170"/>
      <c r="DJ38" s="170"/>
      <c r="DK38" s="170"/>
      <c r="DL38" s="170"/>
      <c r="DM38" s="170"/>
      <c r="DN38" s="170"/>
      <c r="DO38" s="171"/>
      <c r="DP38" s="169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1"/>
      <c r="ED38" s="169">
        <v>1</v>
      </c>
      <c r="EE38" s="170"/>
      <c r="EF38" s="170"/>
      <c r="EG38" s="170"/>
      <c r="EH38" s="170"/>
      <c r="EI38" s="170"/>
      <c r="EJ38" s="170"/>
      <c r="EK38" s="170"/>
      <c r="EL38" s="170"/>
      <c r="EM38" s="171"/>
      <c r="EN38" s="169">
        <v>1</v>
      </c>
      <c r="EO38" s="170"/>
      <c r="EP38" s="170"/>
      <c r="EQ38" s="170"/>
      <c r="ER38" s="170"/>
      <c r="ES38" s="170"/>
      <c r="ET38" s="170"/>
      <c r="EU38" s="170"/>
      <c r="EV38" s="170"/>
      <c r="EW38" s="171"/>
      <c r="EX38" s="169">
        <v>1</v>
      </c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1"/>
    </row>
    <row r="39" spans="1:167" ht="3" customHeight="1"/>
    <row r="40" spans="1:167" ht="22.5" customHeight="1">
      <c r="A40" s="358" t="s">
        <v>402</v>
      </c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5"/>
      <c r="AM40" s="405"/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5"/>
      <c r="AZ40" s="405"/>
      <c r="BA40" s="405"/>
      <c r="BB40" s="405"/>
      <c r="BC40" s="405"/>
      <c r="BD40" s="405"/>
      <c r="BE40" s="405"/>
      <c r="BF40" s="405"/>
      <c r="BG40" s="405"/>
      <c r="BH40" s="405"/>
      <c r="BI40" s="405"/>
      <c r="BJ40" s="405"/>
      <c r="BK40" s="405"/>
      <c r="BL40" s="405"/>
      <c r="BM40" s="405"/>
      <c r="BN40" s="405"/>
      <c r="BO40" s="405"/>
      <c r="BP40" s="405"/>
      <c r="BQ40" s="405"/>
      <c r="BR40" s="405"/>
      <c r="BS40" s="405"/>
      <c r="BT40" s="405"/>
      <c r="BU40" s="405"/>
      <c r="BV40" s="405"/>
      <c r="BW40" s="405"/>
      <c r="BX40" s="405"/>
      <c r="BY40" s="405"/>
      <c r="BZ40" s="405"/>
      <c r="CA40" s="405"/>
      <c r="CB40" s="405"/>
      <c r="CC40" s="405"/>
      <c r="CD40" s="405"/>
      <c r="CE40" s="405"/>
      <c r="CF40" s="405"/>
      <c r="CG40" s="405"/>
      <c r="CH40" s="405"/>
      <c r="CI40" s="405"/>
      <c r="CJ40" s="405"/>
      <c r="CK40" s="405"/>
      <c r="CL40" s="405"/>
      <c r="CM40" s="405"/>
      <c r="CN40" s="405"/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5"/>
      <c r="DB40" s="405"/>
      <c r="DC40" s="405"/>
      <c r="DD40" s="405"/>
      <c r="DE40" s="405"/>
      <c r="DF40" s="405"/>
      <c r="DG40" s="405"/>
      <c r="DH40" s="405"/>
      <c r="DI40" s="405"/>
      <c r="DJ40" s="405"/>
      <c r="DK40" s="405"/>
      <c r="DL40" s="405"/>
      <c r="DM40" s="405"/>
      <c r="DN40" s="405"/>
      <c r="DO40" s="405"/>
      <c r="DP40" s="405"/>
      <c r="DQ40" s="405"/>
      <c r="DR40" s="405"/>
      <c r="DS40" s="405"/>
      <c r="DT40" s="405"/>
      <c r="DU40" s="405"/>
      <c r="DV40" s="405"/>
      <c r="DW40" s="405"/>
      <c r="DX40" s="405"/>
      <c r="DY40" s="405"/>
      <c r="DZ40" s="405"/>
      <c r="EA40" s="405"/>
      <c r="EB40" s="405"/>
      <c r="EC40" s="405"/>
      <c r="ED40" s="405"/>
      <c r="EE40" s="405"/>
      <c r="EF40" s="405"/>
      <c r="EG40" s="405"/>
      <c r="EH40" s="405"/>
      <c r="EI40" s="405"/>
      <c r="EJ40" s="405"/>
      <c r="EK40" s="405"/>
      <c r="EL40" s="405"/>
      <c r="EM40" s="405"/>
      <c r="EN40" s="405"/>
      <c r="EO40" s="405"/>
      <c r="EP40" s="405"/>
      <c r="EQ40" s="405"/>
      <c r="ER40" s="405"/>
      <c r="ES40" s="405"/>
      <c r="ET40" s="405"/>
      <c r="EU40" s="405"/>
      <c r="EV40" s="405"/>
      <c r="EW40" s="405"/>
      <c r="EX40" s="405"/>
      <c r="EY40" s="405"/>
      <c r="EZ40" s="405"/>
      <c r="FA40" s="405"/>
      <c r="FB40" s="405"/>
      <c r="FC40" s="405"/>
      <c r="FD40" s="405"/>
      <c r="FE40" s="405"/>
      <c r="FF40" s="405"/>
      <c r="FG40" s="405"/>
      <c r="FH40" s="405"/>
      <c r="FI40" s="405"/>
      <c r="FJ40" s="405"/>
      <c r="FK40" s="405"/>
    </row>
    <row r="41" spans="1:167" ht="3" customHeight="1"/>
  </sheetData>
  <mergeCells count="294">
    <mergeCell ref="B37:BE37"/>
    <mergeCell ref="BF37:BM37"/>
    <mergeCell ref="BN37:BW37"/>
    <mergeCell ref="BX37:CG37"/>
    <mergeCell ref="DF38:DO38"/>
    <mergeCell ref="EN37:EW37"/>
    <mergeCell ref="CH38:CU38"/>
    <mergeCell ref="CH37:CU37"/>
    <mergeCell ref="A40:FK40"/>
    <mergeCell ref="DP38:EC38"/>
    <mergeCell ref="ED38:EM38"/>
    <mergeCell ref="EN38:EW38"/>
    <mergeCell ref="EX38:FK38"/>
    <mergeCell ref="B38:BE38"/>
    <mergeCell ref="EX37:FK37"/>
    <mergeCell ref="DP37:EC37"/>
    <mergeCell ref="ED37:EM37"/>
    <mergeCell ref="CV37:DE37"/>
    <mergeCell ref="DF37:DO37"/>
    <mergeCell ref="BF38:BM38"/>
    <mergeCell ref="CV38:DE38"/>
    <mergeCell ref="BN38:BW38"/>
    <mergeCell ref="BX38:CG38"/>
    <mergeCell ref="B36:BE36"/>
    <mergeCell ref="B35:BE35"/>
    <mergeCell ref="BF35:BM35"/>
    <mergeCell ref="BN35:BW35"/>
    <mergeCell ref="BF36:BM36"/>
    <mergeCell ref="BN36:BW36"/>
    <mergeCell ref="BX36:CG36"/>
    <mergeCell ref="CH36:CU36"/>
    <mergeCell ref="CH35:CU35"/>
    <mergeCell ref="CV35:DE35"/>
    <mergeCell ref="ED36:EM36"/>
    <mergeCell ref="EN36:EW36"/>
    <mergeCell ref="DF36:DO36"/>
    <mergeCell ref="DF35:DO35"/>
    <mergeCell ref="BX35:CG35"/>
    <mergeCell ref="EX33:FK33"/>
    <mergeCell ref="ED32:EM32"/>
    <mergeCell ref="EN32:EW32"/>
    <mergeCell ref="EX32:FK32"/>
    <mergeCell ref="EX35:FK35"/>
    <mergeCell ref="DP36:EC36"/>
    <mergeCell ref="EX36:FK36"/>
    <mergeCell ref="EX34:FK34"/>
    <mergeCell ref="CV33:DE33"/>
    <mergeCell ref="EN35:EW35"/>
    <mergeCell ref="CV36:DE36"/>
    <mergeCell ref="ED33:EM33"/>
    <mergeCell ref="EN33:EW33"/>
    <mergeCell ref="DF33:DO33"/>
    <mergeCell ref="DP35:EC35"/>
    <mergeCell ref="ED35:EM35"/>
    <mergeCell ref="EN34:EW34"/>
    <mergeCell ref="BX30:CG31"/>
    <mergeCell ref="CH30:CU31"/>
    <mergeCell ref="CV30:DE31"/>
    <mergeCell ref="DF30:DO31"/>
    <mergeCell ref="CH32:CU32"/>
    <mergeCell ref="CV32:DE32"/>
    <mergeCell ref="DF32:DO32"/>
    <mergeCell ref="B33:BE33"/>
    <mergeCell ref="BF33:BM33"/>
    <mergeCell ref="BN33:BW33"/>
    <mergeCell ref="B34:BE34"/>
    <mergeCell ref="DP34:EC34"/>
    <mergeCell ref="ED34:EM34"/>
    <mergeCell ref="BF34:BM34"/>
    <mergeCell ref="BN34:BW34"/>
    <mergeCell ref="BX34:CG34"/>
    <mergeCell ref="DF34:DO34"/>
    <mergeCell ref="CH34:CU34"/>
    <mergeCell ref="EN26:EW26"/>
    <mergeCell ref="DP26:EC26"/>
    <mergeCell ref="DP32:EC32"/>
    <mergeCell ref="ED30:EM31"/>
    <mergeCell ref="DP33:EC33"/>
    <mergeCell ref="CV34:DE34"/>
    <mergeCell ref="DP27:EC27"/>
    <mergeCell ref="B27:BE27"/>
    <mergeCell ref="BF27:BM27"/>
    <mergeCell ref="BN27:BW27"/>
    <mergeCell ref="BX33:CG33"/>
    <mergeCell ref="CH33:CU33"/>
    <mergeCell ref="B32:BE32"/>
    <mergeCell ref="BF32:BM32"/>
    <mergeCell ref="BN32:BW32"/>
    <mergeCell ref="BX32:CG32"/>
    <mergeCell ref="DP30:EC31"/>
    <mergeCell ref="CH27:CU27"/>
    <mergeCell ref="CV27:DE27"/>
    <mergeCell ref="DF27:DO27"/>
    <mergeCell ref="EX26:FK26"/>
    <mergeCell ref="B29:BE29"/>
    <mergeCell ref="B30:BE30"/>
    <mergeCell ref="BF30:BM31"/>
    <mergeCell ref="BN30:BW31"/>
    <mergeCell ref="B31:BE31"/>
    <mergeCell ref="EX30:FK31"/>
    <mergeCell ref="EN30:EW31"/>
    <mergeCell ref="B26:BE26"/>
    <mergeCell ref="BF26:BM26"/>
    <mergeCell ref="BN26:BW26"/>
    <mergeCell ref="BX26:CG26"/>
    <mergeCell ref="EX28:FK29"/>
    <mergeCell ref="BF28:BM29"/>
    <mergeCell ref="B28:BE28"/>
    <mergeCell ref="BX27:CG27"/>
    <mergeCell ref="EN28:EW29"/>
    <mergeCell ref="BN28:BW29"/>
    <mergeCell ref="BX28:CG29"/>
    <mergeCell ref="CH28:CU29"/>
    <mergeCell ref="EX23:FK23"/>
    <mergeCell ref="B18:BE18"/>
    <mergeCell ref="EN25:EW25"/>
    <mergeCell ref="ED24:EM24"/>
    <mergeCell ref="EN24:EW24"/>
    <mergeCell ref="EN18:EW21"/>
    <mergeCell ref="ED25:EM25"/>
    <mergeCell ref="EN23:EW23"/>
    <mergeCell ref="ED22:EM22"/>
    <mergeCell ref="BN25:BW25"/>
    <mergeCell ref="BX25:CG25"/>
    <mergeCell ref="DF25:DO25"/>
    <mergeCell ref="B24:BE24"/>
    <mergeCell ref="BF24:BM24"/>
    <mergeCell ref="BN24:BW24"/>
    <mergeCell ref="BX24:CG24"/>
    <mergeCell ref="BN23:BW23"/>
    <mergeCell ref="BX23:CG23"/>
    <mergeCell ref="CH23:CU23"/>
    <mergeCell ref="CV23:DE23"/>
    <mergeCell ref="B25:BE25"/>
    <mergeCell ref="BF25:BM25"/>
    <mergeCell ref="B23:BE23"/>
    <mergeCell ref="BF23:BM23"/>
    <mergeCell ref="B13:BE13"/>
    <mergeCell ref="ED23:EM23"/>
    <mergeCell ref="DP22:EC22"/>
    <mergeCell ref="B22:BE22"/>
    <mergeCell ref="BF22:BM22"/>
    <mergeCell ref="BN22:BW22"/>
    <mergeCell ref="BX22:CG22"/>
    <mergeCell ref="B19:BE19"/>
    <mergeCell ref="B21:BE21"/>
    <mergeCell ref="B20:BE20"/>
    <mergeCell ref="B17:BE17"/>
    <mergeCell ref="B16:BE16"/>
    <mergeCell ref="DF23:DO23"/>
    <mergeCell ref="CH15:CU17"/>
    <mergeCell ref="CV15:DE17"/>
    <mergeCell ref="B15:BE15"/>
    <mergeCell ref="BF15:BM17"/>
    <mergeCell ref="BN13:BW14"/>
    <mergeCell ref="B14:BE14"/>
    <mergeCell ref="DP23:EC23"/>
    <mergeCell ref="CH22:CU22"/>
    <mergeCell ref="BN18:BW21"/>
    <mergeCell ref="DP15:EC17"/>
    <mergeCell ref="ED18:EM21"/>
    <mergeCell ref="BF13:BM14"/>
    <mergeCell ref="BF18:BM21"/>
    <mergeCell ref="EN13:EW14"/>
    <mergeCell ref="DP13:EC14"/>
    <mergeCell ref="DF11:DO12"/>
    <mergeCell ref="DP11:EC12"/>
    <mergeCell ref="CV13:DE14"/>
    <mergeCell ref="CH13:CU14"/>
    <mergeCell ref="ED11:EM12"/>
    <mergeCell ref="EN11:EW12"/>
    <mergeCell ref="DF13:DO14"/>
    <mergeCell ref="ED13:EM14"/>
    <mergeCell ref="DF15:DO17"/>
    <mergeCell ref="DF18:DO21"/>
    <mergeCell ref="BN15:BW17"/>
    <mergeCell ref="BX13:CG14"/>
    <mergeCell ref="BX15:CG17"/>
    <mergeCell ref="DP18:EC21"/>
    <mergeCell ref="ED15:EM17"/>
    <mergeCell ref="CH18:CU21"/>
    <mergeCell ref="CV18:DE21"/>
    <mergeCell ref="BX18:CG21"/>
    <mergeCell ref="CH9:CU9"/>
    <mergeCell ref="DP9:EC9"/>
    <mergeCell ref="A9:BE9"/>
    <mergeCell ref="BF9:BM9"/>
    <mergeCell ref="BN9:BW9"/>
    <mergeCell ref="BX9:CG9"/>
    <mergeCell ref="CV8:DE8"/>
    <mergeCell ref="B10:BE10"/>
    <mergeCell ref="CV10:DE10"/>
    <mergeCell ref="BN8:BW8"/>
    <mergeCell ref="A3:BE8"/>
    <mergeCell ref="BF3:BM3"/>
    <mergeCell ref="BF4:BM4"/>
    <mergeCell ref="BF5:BM5"/>
    <mergeCell ref="BF6:BM6"/>
    <mergeCell ref="BF7:BM7"/>
    <mergeCell ref="BF8:BM8"/>
    <mergeCell ref="BN3:CU3"/>
    <mergeCell ref="BN7:BW7"/>
    <mergeCell ref="BX4:CU4"/>
    <mergeCell ref="BX5:CG5"/>
    <mergeCell ref="BX6:CG6"/>
    <mergeCell ref="CH6:CU6"/>
    <mergeCell ref="CH10:CU10"/>
    <mergeCell ref="B1:FJ1"/>
    <mergeCell ref="ED6:EM6"/>
    <mergeCell ref="EN6:EW6"/>
    <mergeCell ref="EX6:FK6"/>
    <mergeCell ref="ED8:EM8"/>
    <mergeCell ref="CV3:EC3"/>
    <mergeCell ref="EN8:EW8"/>
    <mergeCell ref="DF4:EC4"/>
    <mergeCell ref="B11:BE11"/>
    <mergeCell ref="BN4:BW4"/>
    <mergeCell ref="CV5:DE5"/>
    <mergeCell ref="DF5:DO5"/>
    <mergeCell ref="CV9:DE9"/>
    <mergeCell ref="DF9:DO9"/>
    <mergeCell ref="CV7:DE7"/>
    <mergeCell ref="DP7:EC7"/>
    <mergeCell ref="DF8:DO8"/>
    <mergeCell ref="BF10:BM10"/>
    <mergeCell ref="BN10:BW10"/>
    <mergeCell ref="CH5:CU5"/>
    <mergeCell ref="BN5:BW5"/>
    <mergeCell ref="CV6:DE6"/>
    <mergeCell ref="DF6:DO6"/>
    <mergeCell ref="BN6:BW6"/>
    <mergeCell ref="B12:BE12"/>
    <mergeCell ref="BF11:BM12"/>
    <mergeCell ref="BN11:BW12"/>
    <mergeCell ref="BX11:CG12"/>
    <mergeCell ref="CH11:CU12"/>
    <mergeCell ref="CV11:DE12"/>
    <mergeCell ref="DP10:EC10"/>
    <mergeCell ref="DF10:DO10"/>
    <mergeCell ref="BX10:CG10"/>
    <mergeCell ref="CH7:CU7"/>
    <mergeCell ref="CH8:CU8"/>
    <mergeCell ref="DP6:EC6"/>
    <mergeCell ref="BX7:CG7"/>
    <mergeCell ref="BX8:CG8"/>
    <mergeCell ref="DF7:DO7"/>
    <mergeCell ref="CV4:DE4"/>
    <mergeCell ref="ED3:FK3"/>
    <mergeCell ref="ED4:EM4"/>
    <mergeCell ref="EN4:FK4"/>
    <mergeCell ref="ED5:EM5"/>
    <mergeCell ref="EN5:EW5"/>
    <mergeCell ref="EX5:FK5"/>
    <mergeCell ref="DP5:EC5"/>
    <mergeCell ref="EN22:EW22"/>
    <mergeCell ref="EX22:FK22"/>
    <mergeCell ref="EN15:EW17"/>
    <mergeCell ref="EX15:FK17"/>
    <mergeCell ref="EX7:FK7"/>
    <mergeCell ref="EX8:FK8"/>
    <mergeCell ref="DP8:EC8"/>
    <mergeCell ref="CV22:DE22"/>
    <mergeCell ref="DF22:DO22"/>
    <mergeCell ref="ED10:EM10"/>
    <mergeCell ref="ED9:EM9"/>
    <mergeCell ref="EN9:EW9"/>
    <mergeCell ref="ED7:EM7"/>
    <mergeCell ref="EN7:EW7"/>
    <mergeCell ref="EN10:EW10"/>
    <mergeCell ref="EX10:FK10"/>
    <mergeCell ref="EX9:FK9"/>
    <mergeCell ref="EX11:FK12"/>
    <mergeCell ref="EX13:FK14"/>
    <mergeCell ref="EX18:FK21"/>
    <mergeCell ref="ED28:EM29"/>
    <mergeCell ref="CH24:CU24"/>
    <mergeCell ref="CV24:DE24"/>
    <mergeCell ref="DF24:DO24"/>
    <mergeCell ref="DP25:EC25"/>
    <mergeCell ref="CH25:CU25"/>
    <mergeCell ref="CV25:DE25"/>
    <mergeCell ref="EX25:FK25"/>
    <mergeCell ref="EX24:FK24"/>
    <mergeCell ref="ED27:EM27"/>
    <mergeCell ref="EN27:EW27"/>
    <mergeCell ref="EX27:FK27"/>
    <mergeCell ref="ED26:EM26"/>
    <mergeCell ref="CV28:DE29"/>
    <mergeCell ref="DF28:DO29"/>
    <mergeCell ref="DP28:EC29"/>
    <mergeCell ref="DP24:EC24"/>
    <mergeCell ref="CH26:CU26"/>
    <mergeCell ref="CV26:DE26"/>
    <mergeCell ref="DF26:DO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FK28"/>
  <sheetViews>
    <sheetView view="pageBreakPreview" topLeftCell="N4" workbookViewId="0">
      <selection activeCell="CB11" sqref="CB11:CO12"/>
    </sheetView>
  </sheetViews>
  <sheetFormatPr defaultColWidth="0.85546875" defaultRowHeight="12.75"/>
  <cols>
    <col min="1" max="16384" width="0.85546875" style="1"/>
  </cols>
  <sheetData>
    <row r="1" spans="1:167" ht="15.75">
      <c r="B1" s="172" t="s">
        <v>197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 ht="15.75">
      <c r="B2" s="172" t="s">
        <v>405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</row>
    <row r="3" spans="1:167">
      <c r="FK3" s="37" t="s">
        <v>82</v>
      </c>
    </row>
    <row r="4" spans="1:167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3"/>
      <c r="BT4" s="181" t="s">
        <v>33</v>
      </c>
      <c r="BU4" s="187"/>
      <c r="BV4" s="187"/>
      <c r="BW4" s="187"/>
      <c r="BX4" s="187"/>
      <c r="BY4" s="187"/>
      <c r="BZ4" s="187"/>
      <c r="CA4" s="188"/>
      <c r="CB4" s="169" t="s">
        <v>132</v>
      </c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1"/>
      <c r="DT4" s="169" t="s">
        <v>133</v>
      </c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1"/>
    </row>
    <row r="5" spans="1:167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1"/>
      <c r="BT5" s="123"/>
      <c r="BU5" s="124"/>
      <c r="BV5" s="124"/>
      <c r="BW5" s="124"/>
      <c r="BX5" s="124"/>
      <c r="BY5" s="124"/>
      <c r="BZ5" s="124"/>
      <c r="CA5" s="125"/>
      <c r="CB5" s="181" t="s">
        <v>195</v>
      </c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3"/>
      <c r="CP5" s="169" t="s">
        <v>128</v>
      </c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1"/>
      <c r="DT5" s="181" t="s">
        <v>195</v>
      </c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3"/>
      <c r="EH5" s="169" t="s">
        <v>128</v>
      </c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1"/>
    </row>
    <row r="6" spans="1:167" ht="54" customHeight="1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4"/>
      <c r="BT6" s="189"/>
      <c r="BU6" s="190"/>
      <c r="BV6" s="190"/>
      <c r="BW6" s="190"/>
      <c r="BX6" s="190"/>
      <c r="BY6" s="190"/>
      <c r="BZ6" s="190"/>
      <c r="CA6" s="191"/>
      <c r="CB6" s="142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4"/>
      <c r="CP6" s="192" t="s">
        <v>152</v>
      </c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4"/>
      <c r="DD6" s="192" t="s">
        <v>196</v>
      </c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4"/>
      <c r="DT6" s="142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4"/>
      <c r="EH6" s="192" t="s">
        <v>152</v>
      </c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4"/>
      <c r="EV6" s="192" t="s">
        <v>196</v>
      </c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4"/>
    </row>
    <row r="7" spans="1:167">
      <c r="A7" s="169">
        <v>1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  <c r="BT7" s="169">
        <v>2</v>
      </c>
      <c r="BU7" s="170"/>
      <c r="BV7" s="170"/>
      <c r="BW7" s="170"/>
      <c r="BX7" s="170"/>
      <c r="BY7" s="170"/>
      <c r="BZ7" s="170"/>
      <c r="CA7" s="171"/>
      <c r="CB7" s="169">
        <v>3</v>
      </c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1"/>
      <c r="CP7" s="169">
        <v>4</v>
      </c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1"/>
      <c r="DD7" s="169">
        <v>5</v>
      </c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1"/>
      <c r="DT7" s="169">
        <v>6</v>
      </c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1"/>
      <c r="EH7" s="169">
        <v>7</v>
      </c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1"/>
      <c r="EV7" s="169">
        <v>8</v>
      </c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1"/>
    </row>
    <row r="8" spans="1:167">
      <c r="A8" s="36"/>
      <c r="B8" s="205" t="s">
        <v>490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6"/>
      <c r="BT8" s="208" t="s">
        <v>40</v>
      </c>
      <c r="BU8" s="209"/>
      <c r="BV8" s="209"/>
      <c r="BW8" s="209"/>
      <c r="BX8" s="209"/>
      <c r="BY8" s="209"/>
      <c r="BZ8" s="209"/>
      <c r="CA8" s="210"/>
      <c r="CB8" s="408">
        <v>16765</v>
      </c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10"/>
      <c r="CP8" s="408">
        <v>2612</v>
      </c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10"/>
      <c r="DD8" s="408">
        <v>890</v>
      </c>
      <c r="DE8" s="409"/>
      <c r="DF8" s="409"/>
      <c r="DG8" s="409"/>
      <c r="DH8" s="409"/>
      <c r="DI8" s="409"/>
      <c r="DJ8" s="409"/>
      <c r="DK8" s="409"/>
      <c r="DL8" s="409"/>
      <c r="DM8" s="409"/>
      <c r="DN8" s="409"/>
      <c r="DO8" s="409"/>
      <c r="DP8" s="409"/>
      <c r="DQ8" s="409"/>
      <c r="DR8" s="409"/>
      <c r="DS8" s="410"/>
      <c r="DT8" s="408"/>
      <c r="DU8" s="409"/>
      <c r="DV8" s="409"/>
      <c r="DW8" s="409"/>
      <c r="DX8" s="409"/>
      <c r="DY8" s="409"/>
      <c r="DZ8" s="409"/>
      <c r="EA8" s="409"/>
      <c r="EB8" s="409"/>
      <c r="EC8" s="409"/>
      <c r="ED8" s="409"/>
      <c r="EE8" s="409"/>
      <c r="EF8" s="409"/>
      <c r="EG8" s="410"/>
      <c r="EH8" s="408"/>
      <c r="EI8" s="409"/>
      <c r="EJ8" s="409"/>
      <c r="EK8" s="409"/>
      <c r="EL8" s="409"/>
      <c r="EM8" s="409"/>
      <c r="EN8" s="409"/>
      <c r="EO8" s="409"/>
      <c r="EP8" s="409"/>
      <c r="EQ8" s="409"/>
      <c r="ER8" s="409"/>
      <c r="ES8" s="409"/>
      <c r="ET8" s="409"/>
      <c r="EU8" s="410"/>
      <c r="EV8" s="408"/>
      <c r="EW8" s="409"/>
      <c r="EX8" s="409"/>
      <c r="EY8" s="409"/>
      <c r="EZ8" s="409"/>
      <c r="FA8" s="409"/>
      <c r="FB8" s="409"/>
      <c r="FC8" s="409"/>
      <c r="FD8" s="409"/>
      <c r="FE8" s="409"/>
      <c r="FF8" s="409"/>
      <c r="FG8" s="409"/>
      <c r="FH8" s="409"/>
      <c r="FI8" s="409"/>
      <c r="FJ8" s="409"/>
      <c r="FK8" s="410"/>
    </row>
    <row r="9" spans="1:167">
      <c r="A9" s="24"/>
      <c r="B9" s="453" t="s">
        <v>198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4"/>
      <c r="BT9" s="228" t="s">
        <v>41</v>
      </c>
      <c r="BU9" s="229"/>
      <c r="BV9" s="229"/>
      <c r="BW9" s="229"/>
      <c r="BX9" s="229"/>
      <c r="BY9" s="229"/>
      <c r="BZ9" s="229"/>
      <c r="CA9" s="230"/>
      <c r="CB9" s="278">
        <f>SUM(CB11:CO16)</f>
        <v>16765</v>
      </c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9"/>
      <c r="CP9" s="278">
        <f>SUM(CP11:DC16)</f>
        <v>2612</v>
      </c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9"/>
      <c r="DD9" s="278">
        <f>SUM(DD11:DS15)</f>
        <v>890</v>
      </c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9"/>
      <c r="DT9" s="278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9"/>
      <c r="EH9" s="278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9"/>
      <c r="EV9" s="278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9"/>
    </row>
    <row r="10" spans="1:167" ht="25.5" customHeight="1">
      <c r="A10" s="29"/>
      <c r="B10" s="449" t="s">
        <v>491</v>
      </c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49"/>
      <c r="BF10" s="449"/>
      <c r="BG10" s="449"/>
      <c r="BH10" s="449"/>
      <c r="BI10" s="449"/>
      <c r="BJ10" s="449"/>
      <c r="BK10" s="449"/>
      <c r="BL10" s="449"/>
      <c r="BM10" s="449"/>
      <c r="BN10" s="449"/>
      <c r="BO10" s="449"/>
      <c r="BP10" s="449"/>
      <c r="BQ10" s="449"/>
      <c r="BR10" s="449"/>
      <c r="BS10" s="450"/>
      <c r="BT10" s="231"/>
      <c r="BU10" s="232"/>
      <c r="BV10" s="232"/>
      <c r="BW10" s="232"/>
      <c r="BX10" s="232"/>
      <c r="BY10" s="232"/>
      <c r="BZ10" s="232"/>
      <c r="CA10" s="233"/>
      <c r="CB10" s="274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6"/>
      <c r="CP10" s="274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6"/>
      <c r="DD10" s="274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6"/>
      <c r="DT10" s="274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  <c r="EE10" s="275"/>
      <c r="EF10" s="275"/>
      <c r="EG10" s="276"/>
      <c r="EH10" s="274"/>
      <c r="EI10" s="275"/>
      <c r="EJ10" s="275"/>
      <c r="EK10" s="275"/>
      <c r="EL10" s="275"/>
      <c r="EM10" s="275"/>
      <c r="EN10" s="275"/>
      <c r="EO10" s="275"/>
      <c r="EP10" s="275"/>
      <c r="EQ10" s="275"/>
      <c r="ER10" s="275"/>
      <c r="ES10" s="275"/>
      <c r="ET10" s="275"/>
      <c r="EU10" s="276"/>
      <c r="EV10" s="274"/>
      <c r="EW10" s="275"/>
      <c r="EX10" s="275"/>
      <c r="EY10" s="275"/>
      <c r="EZ10" s="275"/>
      <c r="FA10" s="275"/>
      <c r="FB10" s="275"/>
      <c r="FC10" s="275"/>
      <c r="FD10" s="275"/>
      <c r="FE10" s="275"/>
      <c r="FF10" s="275"/>
      <c r="FG10" s="275"/>
      <c r="FH10" s="275"/>
      <c r="FI10" s="275"/>
      <c r="FJ10" s="275"/>
      <c r="FK10" s="276"/>
    </row>
    <row r="11" spans="1:167">
      <c r="A11" s="24"/>
      <c r="B11" s="451" t="s">
        <v>198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51"/>
      <c r="AQ11" s="451"/>
      <c r="AR11" s="451"/>
      <c r="AS11" s="451"/>
      <c r="AT11" s="451"/>
      <c r="AU11" s="451"/>
      <c r="AV11" s="451"/>
      <c r="AW11" s="451"/>
      <c r="AX11" s="451"/>
      <c r="AY11" s="451"/>
      <c r="AZ11" s="451"/>
      <c r="BA11" s="451"/>
      <c r="BB11" s="451"/>
      <c r="BC11" s="451"/>
      <c r="BD11" s="451"/>
      <c r="BE11" s="451"/>
      <c r="BF11" s="451"/>
      <c r="BG11" s="451"/>
      <c r="BH11" s="451"/>
      <c r="BI11" s="451"/>
      <c r="BJ11" s="451"/>
      <c r="BK11" s="451"/>
      <c r="BL11" s="451"/>
      <c r="BM11" s="451"/>
      <c r="BN11" s="451"/>
      <c r="BO11" s="451"/>
      <c r="BP11" s="451"/>
      <c r="BQ11" s="451"/>
      <c r="BR11" s="451"/>
      <c r="BS11" s="452"/>
      <c r="BT11" s="228" t="s">
        <v>42</v>
      </c>
      <c r="BU11" s="229"/>
      <c r="BV11" s="229"/>
      <c r="BW11" s="229"/>
      <c r="BX11" s="229"/>
      <c r="BY11" s="229"/>
      <c r="BZ11" s="229"/>
      <c r="CA11" s="230"/>
      <c r="CB11" s="278">
        <v>14269</v>
      </c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9"/>
      <c r="CP11" s="278">
        <v>1873</v>
      </c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9"/>
      <c r="DD11" s="278">
        <v>842</v>
      </c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9"/>
      <c r="DT11" s="278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9"/>
      <c r="EH11" s="278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9"/>
      <c r="EV11" s="278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9"/>
    </row>
    <row r="12" spans="1:167">
      <c r="A12" s="29"/>
      <c r="B12" s="457" t="s">
        <v>199</v>
      </c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57"/>
      <c r="BB12" s="457"/>
      <c r="BC12" s="457"/>
      <c r="BD12" s="457"/>
      <c r="BE12" s="457"/>
      <c r="BF12" s="457"/>
      <c r="BG12" s="457"/>
      <c r="BH12" s="457"/>
      <c r="BI12" s="457"/>
      <c r="BJ12" s="457"/>
      <c r="BK12" s="457"/>
      <c r="BL12" s="457"/>
      <c r="BM12" s="457"/>
      <c r="BN12" s="457"/>
      <c r="BO12" s="457"/>
      <c r="BP12" s="457"/>
      <c r="BQ12" s="457"/>
      <c r="BR12" s="457"/>
      <c r="BS12" s="458"/>
      <c r="BT12" s="231"/>
      <c r="BU12" s="232"/>
      <c r="BV12" s="232"/>
      <c r="BW12" s="232"/>
      <c r="BX12" s="232"/>
      <c r="BY12" s="232"/>
      <c r="BZ12" s="232"/>
      <c r="CA12" s="233"/>
      <c r="CB12" s="274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6"/>
      <c r="CP12" s="274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6"/>
      <c r="DD12" s="274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6"/>
      <c r="DT12" s="274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  <c r="EE12" s="275"/>
      <c r="EF12" s="275"/>
      <c r="EG12" s="276"/>
      <c r="EH12" s="274"/>
      <c r="EI12" s="275"/>
      <c r="EJ12" s="275"/>
      <c r="EK12" s="275"/>
      <c r="EL12" s="275"/>
      <c r="EM12" s="275"/>
      <c r="EN12" s="275"/>
      <c r="EO12" s="275"/>
      <c r="EP12" s="275"/>
      <c r="EQ12" s="275"/>
      <c r="ER12" s="275"/>
      <c r="ES12" s="275"/>
      <c r="ET12" s="275"/>
      <c r="EU12" s="276"/>
      <c r="EV12" s="274"/>
      <c r="EW12" s="275"/>
      <c r="EX12" s="275"/>
      <c r="EY12" s="275"/>
      <c r="EZ12" s="275"/>
      <c r="FA12" s="275"/>
      <c r="FB12" s="275"/>
      <c r="FC12" s="275"/>
      <c r="FD12" s="275"/>
      <c r="FE12" s="275"/>
      <c r="FF12" s="275"/>
      <c r="FG12" s="275"/>
      <c r="FH12" s="275"/>
      <c r="FI12" s="275"/>
      <c r="FJ12" s="275"/>
      <c r="FK12" s="276"/>
    </row>
    <row r="13" spans="1:167">
      <c r="A13" s="36"/>
      <c r="B13" s="197" t="s">
        <v>200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404"/>
      <c r="BT13" s="173" t="s">
        <v>54</v>
      </c>
      <c r="BU13" s="174"/>
      <c r="BV13" s="174"/>
      <c r="BW13" s="174"/>
      <c r="BX13" s="174"/>
      <c r="BY13" s="174"/>
      <c r="BZ13" s="174"/>
      <c r="CA13" s="175"/>
      <c r="CB13" s="169">
        <v>415</v>
      </c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1"/>
      <c r="CP13" s="169">
        <v>84</v>
      </c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1"/>
      <c r="DD13" s="169">
        <v>48</v>
      </c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1"/>
      <c r="DT13" s="16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1"/>
      <c r="EH13" s="169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1"/>
      <c r="EV13" s="169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1"/>
    </row>
    <row r="14" spans="1:167" ht="25.5" customHeight="1">
      <c r="A14" s="36"/>
      <c r="B14" s="197" t="s">
        <v>201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404"/>
      <c r="BT14" s="173" t="s">
        <v>55</v>
      </c>
      <c r="BU14" s="174"/>
      <c r="BV14" s="174"/>
      <c r="BW14" s="174"/>
      <c r="BX14" s="174"/>
      <c r="BY14" s="174"/>
      <c r="BZ14" s="174"/>
      <c r="CA14" s="175"/>
      <c r="CB14" s="169">
        <v>20</v>
      </c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1"/>
      <c r="CP14" s="169">
        <v>1</v>
      </c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1"/>
      <c r="DD14" s="169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1"/>
      <c r="DT14" s="16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1"/>
      <c r="EH14" s="169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1"/>
      <c r="EV14" s="169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1"/>
    </row>
    <row r="15" spans="1:167">
      <c r="A15" s="36"/>
      <c r="B15" s="459" t="s">
        <v>784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404"/>
      <c r="BT15" s="173" t="s">
        <v>76</v>
      </c>
      <c r="BU15" s="174"/>
      <c r="BV15" s="174"/>
      <c r="BW15" s="174"/>
      <c r="BX15" s="174"/>
      <c r="BY15" s="174"/>
      <c r="BZ15" s="174"/>
      <c r="CA15" s="175"/>
      <c r="CB15" s="169">
        <v>2061</v>
      </c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1"/>
      <c r="CP15" s="169">
        <v>654</v>
      </c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1"/>
      <c r="DD15" s="169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1"/>
      <c r="DT15" s="169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1"/>
      <c r="EH15" s="169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1"/>
      <c r="EV15" s="169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1"/>
    </row>
    <row r="16" spans="1:167">
      <c r="A16" s="36"/>
      <c r="B16" s="413" t="s">
        <v>202</v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4"/>
      <c r="BT16" s="173" t="s">
        <v>77</v>
      </c>
      <c r="BU16" s="174"/>
      <c r="BV16" s="174"/>
      <c r="BW16" s="174"/>
      <c r="BX16" s="174"/>
      <c r="BY16" s="174"/>
      <c r="BZ16" s="174"/>
      <c r="CA16" s="175"/>
      <c r="CB16" s="169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1"/>
      <c r="CP16" s="169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1"/>
      <c r="DD16" s="169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1"/>
      <c r="DT16" s="169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1"/>
      <c r="EH16" s="169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1"/>
      <c r="EV16" s="169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1"/>
    </row>
    <row r="17" spans="1:167">
      <c r="A17" s="24"/>
      <c r="B17" s="455" t="s">
        <v>203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6"/>
      <c r="BT17" s="228" t="s">
        <v>79</v>
      </c>
      <c r="BU17" s="229"/>
      <c r="BV17" s="229"/>
      <c r="BW17" s="229"/>
      <c r="BX17" s="229"/>
      <c r="BY17" s="229"/>
      <c r="BZ17" s="229"/>
      <c r="CA17" s="230"/>
      <c r="CB17" s="211">
        <v>14421</v>
      </c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3"/>
      <c r="CP17" s="211">
        <v>1886</v>
      </c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3"/>
      <c r="DD17" s="278">
        <v>890</v>
      </c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9"/>
      <c r="DT17" s="278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9"/>
      <c r="EH17" s="278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9"/>
      <c r="EV17" s="278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9"/>
    </row>
    <row r="18" spans="1:167">
      <c r="A18" s="29"/>
      <c r="B18" s="457" t="s">
        <v>403</v>
      </c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57"/>
      <c r="BB18" s="457"/>
      <c r="BC18" s="457"/>
      <c r="BD18" s="457"/>
      <c r="BE18" s="457"/>
      <c r="BF18" s="457"/>
      <c r="BG18" s="457"/>
      <c r="BH18" s="457"/>
      <c r="BI18" s="457"/>
      <c r="BJ18" s="457"/>
      <c r="BK18" s="457"/>
      <c r="BL18" s="457"/>
      <c r="BM18" s="457"/>
      <c r="BN18" s="457"/>
      <c r="BO18" s="457"/>
      <c r="BP18" s="457"/>
      <c r="BQ18" s="457"/>
      <c r="BR18" s="457"/>
      <c r="BS18" s="458"/>
      <c r="BT18" s="231"/>
      <c r="BU18" s="232"/>
      <c r="BV18" s="232"/>
      <c r="BW18" s="232"/>
      <c r="BX18" s="232"/>
      <c r="BY18" s="232"/>
      <c r="BZ18" s="232"/>
      <c r="CA18" s="233"/>
      <c r="CB18" s="214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6"/>
      <c r="CP18" s="214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6"/>
      <c r="DD18" s="274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6"/>
      <c r="DT18" s="274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6"/>
      <c r="EH18" s="274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5"/>
      <c r="ET18" s="275"/>
      <c r="EU18" s="276"/>
      <c r="EV18" s="274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6"/>
    </row>
    <row r="19" spans="1:167" ht="25.5" customHeight="1">
      <c r="A19" s="36"/>
      <c r="B19" s="416" t="s">
        <v>204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6"/>
      <c r="BC19" s="416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7"/>
      <c r="BT19" s="173" t="s">
        <v>81</v>
      </c>
      <c r="BU19" s="174"/>
      <c r="BV19" s="174"/>
      <c r="BW19" s="174"/>
      <c r="BX19" s="174"/>
      <c r="BY19" s="174"/>
      <c r="BZ19" s="174"/>
      <c r="CA19" s="175"/>
      <c r="CB19" s="169">
        <v>0</v>
      </c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1"/>
      <c r="CP19" s="169">
        <v>0</v>
      </c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1"/>
      <c r="DD19" s="169" t="s">
        <v>70</v>
      </c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1"/>
      <c r="DT19" s="16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1"/>
      <c r="EH19" s="169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1"/>
      <c r="EV19" s="169" t="s">
        <v>70</v>
      </c>
      <c r="EW19" s="170"/>
      <c r="EX19" s="170"/>
      <c r="EY19" s="170"/>
      <c r="EZ19" s="170"/>
      <c r="FA19" s="170"/>
      <c r="FB19" s="170"/>
      <c r="FC19" s="170"/>
      <c r="FD19" s="170"/>
      <c r="FE19" s="170"/>
      <c r="FF19" s="170"/>
      <c r="FG19" s="170"/>
      <c r="FH19" s="170"/>
      <c r="FI19" s="170"/>
      <c r="FJ19" s="170"/>
      <c r="FK19" s="171"/>
    </row>
    <row r="20" spans="1:167">
      <c r="A20" s="36"/>
      <c r="B20" s="197" t="s">
        <v>205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404"/>
      <c r="BT20" s="173" t="s">
        <v>114</v>
      </c>
      <c r="BU20" s="174"/>
      <c r="BV20" s="174"/>
      <c r="BW20" s="174"/>
      <c r="BX20" s="174"/>
      <c r="BY20" s="174"/>
      <c r="BZ20" s="174"/>
      <c r="CA20" s="175"/>
      <c r="CB20" s="169">
        <v>2061</v>
      </c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1"/>
      <c r="CP20" s="169">
        <v>654</v>
      </c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1"/>
      <c r="DD20" s="169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1"/>
      <c r="DT20" s="16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1"/>
      <c r="EH20" s="169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1"/>
      <c r="EV20" s="169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1"/>
    </row>
    <row r="21" spans="1:167" ht="25.5" customHeight="1">
      <c r="A21" s="415" t="s">
        <v>492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16"/>
      <c r="BC21" s="416"/>
      <c r="BD21" s="416"/>
      <c r="BE21" s="416"/>
      <c r="BF21" s="416"/>
      <c r="BG21" s="416"/>
      <c r="BH21" s="416"/>
      <c r="BI21" s="416"/>
      <c r="BJ21" s="416"/>
      <c r="BK21" s="416"/>
      <c r="BL21" s="416"/>
      <c r="BM21" s="416"/>
      <c r="BN21" s="416"/>
      <c r="BO21" s="416"/>
      <c r="BP21" s="416"/>
      <c r="BQ21" s="416"/>
      <c r="BR21" s="416"/>
      <c r="BS21" s="417"/>
      <c r="BT21" s="173" t="s">
        <v>115</v>
      </c>
      <c r="BU21" s="174"/>
      <c r="BV21" s="174"/>
      <c r="BW21" s="174"/>
      <c r="BX21" s="174"/>
      <c r="BY21" s="174"/>
      <c r="BZ21" s="174"/>
      <c r="CA21" s="175"/>
      <c r="CB21" s="169">
        <v>167</v>
      </c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1"/>
      <c r="CP21" s="169">
        <v>82</v>
      </c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1"/>
      <c r="DD21" s="169">
        <v>5</v>
      </c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1"/>
      <c r="DT21" s="16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1"/>
      <c r="EH21" s="169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1"/>
      <c r="EV21" s="169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1"/>
    </row>
    <row r="22" spans="1:167">
      <c r="A22" s="36"/>
      <c r="B22" s="197" t="s">
        <v>206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404"/>
      <c r="BT22" s="173" t="s">
        <v>116</v>
      </c>
      <c r="BU22" s="174"/>
      <c r="BV22" s="174"/>
      <c r="BW22" s="174"/>
      <c r="BX22" s="174"/>
      <c r="BY22" s="174"/>
      <c r="BZ22" s="174"/>
      <c r="CA22" s="175"/>
      <c r="CB22" s="169">
        <v>242</v>
      </c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1"/>
      <c r="CP22" s="169">
        <v>51</v>
      </c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1"/>
      <c r="DD22" s="169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1"/>
      <c r="DT22" s="16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1"/>
      <c r="EH22" s="169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1"/>
      <c r="EV22" s="169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1"/>
    </row>
    <row r="23" spans="1:167">
      <c r="A23" s="36"/>
      <c r="B23" s="197" t="s">
        <v>207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404"/>
      <c r="BT23" s="173" t="s">
        <v>121</v>
      </c>
      <c r="BU23" s="174"/>
      <c r="BV23" s="174"/>
      <c r="BW23" s="174"/>
      <c r="BX23" s="174"/>
      <c r="BY23" s="174"/>
      <c r="BZ23" s="174"/>
      <c r="CA23" s="175"/>
      <c r="CB23" s="169">
        <v>20</v>
      </c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1"/>
      <c r="CP23" s="169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1"/>
      <c r="DD23" s="169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1"/>
      <c r="DT23" s="16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1"/>
      <c r="EH23" s="169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1"/>
      <c r="EV23" s="169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1"/>
    </row>
    <row r="24" spans="1:167">
      <c r="A24" s="36"/>
      <c r="B24" s="197" t="s">
        <v>208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404"/>
      <c r="BT24" s="173" t="s">
        <v>123</v>
      </c>
      <c r="BU24" s="174"/>
      <c r="BV24" s="174"/>
      <c r="BW24" s="174"/>
      <c r="BX24" s="174"/>
      <c r="BY24" s="174"/>
      <c r="BZ24" s="174"/>
      <c r="CA24" s="175"/>
      <c r="CB24" s="169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1"/>
      <c r="CP24" s="169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1"/>
      <c r="DD24" s="169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1"/>
      <c r="DT24" s="16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1"/>
      <c r="EH24" s="169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1"/>
      <c r="EV24" s="169"/>
      <c r="EW24" s="170"/>
      <c r="EX24" s="170"/>
      <c r="EY24" s="170"/>
      <c r="EZ24" s="170"/>
      <c r="FA24" s="170"/>
      <c r="FB24" s="170"/>
      <c r="FC24" s="170"/>
      <c r="FD24" s="170"/>
      <c r="FE24" s="170"/>
      <c r="FF24" s="170"/>
      <c r="FG24" s="170"/>
      <c r="FH24" s="170"/>
      <c r="FI24" s="170"/>
      <c r="FJ24" s="170"/>
      <c r="FK24" s="171"/>
    </row>
    <row r="25" spans="1:167">
      <c r="A25" s="36"/>
      <c r="B25" s="197" t="s">
        <v>209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404"/>
      <c r="BT25" s="173" t="s">
        <v>126</v>
      </c>
      <c r="BU25" s="174"/>
      <c r="BV25" s="174"/>
      <c r="BW25" s="174"/>
      <c r="BX25" s="174"/>
      <c r="BY25" s="174"/>
      <c r="BZ25" s="174"/>
      <c r="CA25" s="175"/>
      <c r="CB25" s="198">
        <v>21</v>
      </c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200"/>
      <c r="CP25" s="198">
        <v>21</v>
      </c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200"/>
      <c r="DD25" s="169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1"/>
      <c r="DT25" s="169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1"/>
      <c r="EH25" s="169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1"/>
      <c r="EV25" s="169"/>
      <c r="EW25" s="170"/>
      <c r="EX25" s="170"/>
      <c r="EY25" s="170"/>
      <c r="EZ25" s="170"/>
      <c r="FA25" s="170"/>
      <c r="FB25" s="170"/>
      <c r="FC25" s="170"/>
      <c r="FD25" s="170"/>
      <c r="FE25" s="170"/>
      <c r="FF25" s="170"/>
      <c r="FG25" s="170"/>
      <c r="FH25" s="170"/>
      <c r="FI25" s="170"/>
      <c r="FJ25" s="170"/>
      <c r="FK25" s="171"/>
    </row>
    <row r="26" spans="1:167">
      <c r="A26" s="36"/>
      <c r="B26" s="197" t="s">
        <v>493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404"/>
      <c r="BT26" s="173" t="s">
        <v>127</v>
      </c>
      <c r="BU26" s="174"/>
      <c r="BV26" s="174"/>
      <c r="BW26" s="174"/>
      <c r="BX26" s="174"/>
      <c r="BY26" s="174"/>
      <c r="BZ26" s="174"/>
      <c r="CA26" s="175"/>
      <c r="CB26" s="169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1"/>
      <c r="CP26" s="169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1"/>
      <c r="DD26" s="169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1"/>
      <c r="DT26" s="169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1"/>
      <c r="EH26" s="169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1"/>
      <c r="EV26" s="169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1"/>
    </row>
    <row r="27" spans="1:167" ht="25.5" customHeight="1">
      <c r="A27" s="36"/>
      <c r="B27" s="243" t="s">
        <v>210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4"/>
      <c r="BT27" s="173" t="s">
        <v>190</v>
      </c>
      <c r="BU27" s="174"/>
      <c r="BV27" s="174"/>
      <c r="BW27" s="174"/>
      <c r="BX27" s="174"/>
      <c r="BY27" s="174"/>
      <c r="BZ27" s="174"/>
      <c r="CA27" s="175"/>
      <c r="CB27" s="169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1"/>
      <c r="CP27" s="169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1"/>
      <c r="DD27" s="169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1"/>
      <c r="DT27" s="169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1"/>
      <c r="EH27" s="169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1"/>
      <c r="EV27" s="169"/>
      <c r="EW27" s="170"/>
      <c r="EX27" s="170"/>
      <c r="EY27" s="170"/>
      <c r="EZ27" s="170"/>
      <c r="FA27" s="170"/>
      <c r="FB27" s="170"/>
      <c r="FC27" s="170"/>
      <c r="FD27" s="170"/>
      <c r="FE27" s="170"/>
      <c r="FF27" s="170"/>
      <c r="FG27" s="170"/>
      <c r="FH27" s="170"/>
      <c r="FI27" s="170"/>
      <c r="FJ27" s="170"/>
      <c r="FK27" s="171"/>
    </row>
    <row r="28" spans="1:167">
      <c r="A28" s="36"/>
      <c r="B28" s="197" t="s">
        <v>494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404"/>
      <c r="BT28" s="173" t="s">
        <v>191</v>
      </c>
      <c r="BU28" s="174"/>
      <c r="BV28" s="174"/>
      <c r="BW28" s="174"/>
      <c r="BX28" s="174"/>
      <c r="BY28" s="174"/>
      <c r="BZ28" s="174"/>
      <c r="CA28" s="175"/>
      <c r="CB28" s="169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1"/>
      <c r="CP28" s="169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1"/>
      <c r="DD28" s="169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1"/>
      <c r="DT28" s="169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1"/>
      <c r="EH28" s="169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1"/>
      <c r="EV28" s="169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1"/>
    </row>
  </sheetData>
  <mergeCells count="169">
    <mergeCell ref="DD23:DS23"/>
    <mergeCell ref="CP22:DC22"/>
    <mergeCell ref="DT21:EG21"/>
    <mergeCell ref="EH28:EU28"/>
    <mergeCell ref="EV28:FK28"/>
    <mergeCell ref="EH25:EU25"/>
    <mergeCell ref="EV25:FK25"/>
    <mergeCell ref="DD26:DS26"/>
    <mergeCell ref="EV26:FK26"/>
    <mergeCell ref="DT26:EG26"/>
    <mergeCell ref="DT28:EG28"/>
    <mergeCell ref="DD28:DS28"/>
    <mergeCell ref="EH26:EU26"/>
    <mergeCell ref="DD27:DS27"/>
    <mergeCell ref="DT27:EG27"/>
    <mergeCell ref="EH27:EU27"/>
    <mergeCell ref="EV27:FK27"/>
    <mergeCell ref="DT25:EG25"/>
    <mergeCell ref="DD22:DS22"/>
    <mergeCell ref="BT27:CA27"/>
    <mergeCell ref="B28:BS28"/>
    <mergeCell ref="CB28:CO28"/>
    <mergeCell ref="CP28:DC28"/>
    <mergeCell ref="BT28:CA28"/>
    <mergeCell ref="B27:BS27"/>
    <mergeCell ref="CB27:CO27"/>
    <mergeCell ref="CP27:DC27"/>
    <mergeCell ref="EH19:EU19"/>
    <mergeCell ref="EH20:EU20"/>
    <mergeCell ref="B25:BS25"/>
    <mergeCell ref="B23:BS23"/>
    <mergeCell ref="B24:BS24"/>
    <mergeCell ref="B26:BS26"/>
    <mergeCell ref="CB26:CO26"/>
    <mergeCell ref="DT23:EG23"/>
    <mergeCell ref="EH23:EU23"/>
    <mergeCell ref="DT24:EG24"/>
    <mergeCell ref="EH24:EU24"/>
    <mergeCell ref="DD24:DS24"/>
    <mergeCell ref="B20:BS20"/>
    <mergeCell ref="BT20:CA20"/>
    <mergeCell ref="CB20:CO20"/>
    <mergeCell ref="CP20:DC20"/>
    <mergeCell ref="EV20:FK20"/>
    <mergeCell ref="EV19:FK19"/>
    <mergeCell ref="BT26:CA26"/>
    <mergeCell ref="CB25:CO25"/>
    <mergeCell ref="CP25:DC25"/>
    <mergeCell ref="DD25:DS25"/>
    <mergeCell ref="BT25:CA25"/>
    <mergeCell ref="CP26:DC26"/>
    <mergeCell ref="CP19:DC19"/>
    <mergeCell ref="DD19:DS19"/>
    <mergeCell ref="DT19:EG19"/>
    <mergeCell ref="DD20:DS20"/>
    <mergeCell ref="DT20:EG20"/>
    <mergeCell ref="CB22:CO22"/>
    <mergeCell ref="BT23:CA23"/>
    <mergeCell ref="BT24:CA24"/>
    <mergeCell ref="CB24:CO24"/>
    <mergeCell ref="CP24:DC24"/>
    <mergeCell ref="CB23:CO23"/>
    <mergeCell ref="CP23:DC23"/>
    <mergeCell ref="EV24:FK24"/>
    <mergeCell ref="EV21:FK21"/>
    <mergeCell ref="EV22:FK22"/>
    <mergeCell ref="EV23:FK23"/>
    <mergeCell ref="CB19:CO19"/>
    <mergeCell ref="B19:BS19"/>
    <mergeCell ref="BT19:CA19"/>
    <mergeCell ref="B22:BS22"/>
    <mergeCell ref="A21:BS21"/>
    <mergeCell ref="BT21:CA21"/>
    <mergeCell ref="CB21:CO21"/>
    <mergeCell ref="CP21:DC21"/>
    <mergeCell ref="EH21:EU21"/>
    <mergeCell ref="DT22:EG22"/>
    <mergeCell ref="EH22:EU22"/>
    <mergeCell ref="BT22:CA22"/>
    <mergeCell ref="DD21:DS21"/>
    <mergeCell ref="EV15:FK15"/>
    <mergeCell ref="EV14:FK14"/>
    <mergeCell ref="EV16:FK16"/>
    <mergeCell ref="B15:BS15"/>
    <mergeCell ref="BT15:CA15"/>
    <mergeCell ref="CB15:CO15"/>
    <mergeCell ref="CP15:DC15"/>
    <mergeCell ref="B18:BS18"/>
    <mergeCell ref="DD17:DS18"/>
    <mergeCell ref="DT17:EG18"/>
    <mergeCell ref="EH17:EU18"/>
    <mergeCell ref="B16:BS16"/>
    <mergeCell ref="DD16:DS16"/>
    <mergeCell ref="DT16:EG16"/>
    <mergeCell ref="EH16:EU16"/>
    <mergeCell ref="CB16:CO16"/>
    <mergeCell ref="CP16:DC16"/>
    <mergeCell ref="CP8:DC8"/>
    <mergeCell ref="DD8:DS8"/>
    <mergeCell ref="BT8:CA8"/>
    <mergeCell ref="CB8:CO8"/>
    <mergeCell ref="B8:BS8"/>
    <mergeCell ref="B11:BS11"/>
    <mergeCell ref="BT11:CA12"/>
    <mergeCell ref="B9:BS9"/>
    <mergeCell ref="EV17:FK18"/>
    <mergeCell ref="DT15:EG15"/>
    <mergeCell ref="B17:BS17"/>
    <mergeCell ref="BT17:CA18"/>
    <mergeCell ref="CB17:CO18"/>
    <mergeCell ref="CP17:DC18"/>
    <mergeCell ref="B12:BS12"/>
    <mergeCell ref="DD13:DS13"/>
    <mergeCell ref="DT13:EG13"/>
    <mergeCell ref="EH13:EU13"/>
    <mergeCell ref="EV13:FK13"/>
    <mergeCell ref="B13:BS13"/>
    <mergeCell ref="BT13:CA13"/>
    <mergeCell ref="CB13:CO13"/>
    <mergeCell ref="CP13:DC13"/>
    <mergeCell ref="BT16:CA16"/>
    <mergeCell ref="EV11:FK12"/>
    <mergeCell ref="DT11:EG12"/>
    <mergeCell ref="EH11:EU12"/>
    <mergeCell ref="EV8:FK8"/>
    <mergeCell ref="DT9:EG10"/>
    <mergeCell ref="EH9:EU10"/>
    <mergeCell ref="EV9:FK10"/>
    <mergeCell ref="DT8:EG8"/>
    <mergeCell ref="EH8:EU8"/>
    <mergeCell ref="B1:FJ1"/>
    <mergeCell ref="B2:FJ2"/>
    <mergeCell ref="A7:BS7"/>
    <mergeCell ref="BT7:CA7"/>
    <mergeCell ref="CB7:CO7"/>
    <mergeCell ref="CP7:DC7"/>
    <mergeCell ref="DT7:EG7"/>
    <mergeCell ref="EH7:EU7"/>
    <mergeCell ref="EV7:FK7"/>
    <mergeCell ref="DT4:FK4"/>
    <mergeCell ref="DD6:DS6"/>
    <mergeCell ref="CP5:DS5"/>
    <mergeCell ref="A4:BS6"/>
    <mergeCell ref="BT4:CA6"/>
    <mergeCell ref="CB5:CO6"/>
    <mergeCell ref="CP6:DC6"/>
    <mergeCell ref="CB4:DS4"/>
    <mergeCell ref="DD7:DS7"/>
    <mergeCell ref="DT5:EG6"/>
    <mergeCell ref="EH5:FK5"/>
    <mergeCell ref="EH6:EU6"/>
    <mergeCell ref="EV6:FK6"/>
    <mergeCell ref="B10:BS10"/>
    <mergeCell ref="DD11:DS12"/>
    <mergeCell ref="EH14:EU14"/>
    <mergeCell ref="DD15:DS15"/>
    <mergeCell ref="BT14:CA14"/>
    <mergeCell ref="BT9:CA10"/>
    <mergeCell ref="CB9:CO10"/>
    <mergeCell ref="CP9:DC10"/>
    <mergeCell ref="DD9:DS10"/>
    <mergeCell ref="CB11:CO12"/>
    <mergeCell ref="CP11:DC12"/>
    <mergeCell ref="B14:BS14"/>
    <mergeCell ref="CB14:CO14"/>
    <mergeCell ref="CP14:DC14"/>
    <mergeCell ref="DD14:DS14"/>
    <mergeCell ref="DT14:EG14"/>
    <mergeCell ref="EH15:EU1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EY9"/>
  <sheetViews>
    <sheetView view="pageBreakPreview" workbookViewId="0">
      <selection activeCell="CR6" sqref="CR6:DF8"/>
    </sheetView>
  </sheetViews>
  <sheetFormatPr defaultColWidth="0.85546875" defaultRowHeight="12.75"/>
  <cols>
    <col min="1" max="16384" width="0.85546875" style="1"/>
  </cols>
  <sheetData>
    <row r="1" spans="1:155" ht="15.75">
      <c r="B1" s="172" t="s">
        <v>213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</row>
    <row r="2" spans="1:155" ht="18" customHeight="1">
      <c r="EY2" s="37" t="s">
        <v>82</v>
      </c>
    </row>
    <row r="3" spans="1:155" ht="27" customHeight="1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4"/>
      <c r="BT3" s="181" t="s">
        <v>33</v>
      </c>
      <c r="BU3" s="187"/>
      <c r="BV3" s="187"/>
      <c r="BW3" s="187"/>
      <c r="BX3" s="187"/>
      <c r="BY3" s="187"/>
      <c r="BZ3" s="187"/>
      <c r="CA3" s="187"/>
      <c r="CB3" s="187"/>
      <c r="CC3" s="188"/>
      <c r="CD3" s="181" t="s">
        <v>66</v>
      </c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8"/>
      <c r="CR3" s="192" t="s">
        <v>211</v>
      </c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4"/>
      <c r="DV3" s="192" t="s">
        <v>212</v>
      </c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4"/>
    </row>
    <row r="4" spans="1:155" ht="52.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7"/>
      <c r="BT4" s="189"/>
      <c r="BU4" s="190"/>
      <c r="BV4" s="190"/>
      <c r="BW4" s="190"/>
      <c r="BX4" s="190"/>
      <c r="BY4" s="190"/>
      <c r="BZ4" s="190"/>
      <c r="CA4" s="190"/>
      <c r="CB4" s="190"/>
      <c r="CC4" s="191"/>
      <c r="CD4" s="189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1"/>
      <c r="CR4" s="192" t="s">
        <v>152</v>
      </c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4"/>
      <c r="DG4" s="192" t="s">
        <v>196</v>
      </c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4"/>
      <c r="DV4" s="192" t="s">
        <v>152</v>
      </c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4"/>
      <c r="EK4" s="192" t="s">
        <v>196</v>
      </c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4"/>
    </row>
    <row r="5" spans="1:155">
      <c r="A5" s="169">
        <v>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  <c r="BT5" s="169">
        <v>2</v>
      </c>
      <c r="BU5" s="170"/>
      <c r="BV5" s="170"/>
      <c r="BW5" s="170"/>
      <c r="BX5" s="170"/>
      <c r="BY5" s="170"/>
      <c r="BZ5" s="170"/>
      <c r="CA5" s="170"/>
      <c r="CB5" s="170"/>
      <c r="CC5" s="171"/>
      <c r="CD5" s="169">
        <v>3</v>
      </c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1"/>
      <c r="CR5" s="169">
        <v>4</v>
      </c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1"/>
      <c r="DG5" s="169">
        <v>5</v>
      </c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1"/>
      <c r="DV5" s="169">
        <v>6</v>
      </c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1"/>
      <c r="EK5" s="169">
        <v>7</v>
      </c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1"/>
    </row>
    <row r="6" spans="1:155">
      <c r="A6" s="24"/>
      <c r="B6" s="460" t="s">
        <v>214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1"/>
      <c r="BT6" s="228" t="s">
        <v>40</v>
      </c>
      <c r="BU6" s="229"/>
      <c r="BV6" s="229"/>
      <c r="BW6" s="229"/>
      <c r="BX6" s="229"/>
      <c r="BY6" s="229"/>
      <c r="BZ6" s="229"/>
      <c r="CA6" s="229"/>
      <c r="CB6" s="229"/>
      <c r="CC6" s="230"/>
      <c r="CD6" s="278">
        <v>2708</v>
      </c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9"/>
      <c r="CR6" s="278">
        <v>1496</v>
      </c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9"/>
      <c r="DG6" s="278">
        <v>238</v>
      </c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9"/>
      <c r="DV6" s="278">
        <v>0</v>
      </c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9"/>
      <c r="EK6" s="278">
        <v>0</v>
      </c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9"/>
    </row>
    <row r="7" spans="1:155">
      <c r="A7" s="29"/>
      <c r="B7" s="406" t="s">
        <v>215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7"/>
      <c r="BT7" s="231"/>
      <c r="BU7" s="232"/>
      <c r="BV7" s="232"/>
      <c r="BW7" s="232"/>
      <c r="BX7" s="232"/>
      <c r="BY7" s="232"/>
      <c r="BZ7" s="232"/>
      <c r="CA7" s="232"/>
      <c r="CB7" s="232"/>
      <c r="CC7" s="233"/>
      <c r="CD7" s="274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6"/>
      <c r="CR7" s="274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6"/>
      <c r="DG7" s="274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6"/>
      <c r="DV7" s="274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6"/>
      <c r="EK7" s="274"/>
      <c r="EL7" s="275"/>
      <c r="EM7" s="275"/>
      <c r="EN7" s="275"/>
      <c r="EO7" s="275"/>
      <c r="EP7" s="275"/>
      <c r="EQ7" s="275"/>
      <c r="ER7" s="275"/>
      <c r="ES7" s="275"/>
      <c r="ET7" s="275"/>
      <c r="EU7" s="275"/>
      <c r="EV7" s="275"/>
      <c r="EW7" s="275"/>
      <c r="EX7" s="275"/>
      <c r="EY7" s="276"/>
    </row>
    <row r="8" spans="1:155">
      <c r="A8" s="36"/>
      <c r="B8" s="178" t="s">
        <v>216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9"/>
      <c r="BT8" s="173" t="s">
        <v>41</v>
      </c>
      <c r="BU8" s="174"/>
      <c r="BV8" s="174"/>
      <c r="BW8" s="174"/>
      <c r="BX8" s="174"/>
      <c r="BY8" s="174"/>
      <c r="BZ8" s="174"/>
      <c r="CA8" s="174"/>
      <c r="CB8" s="174"/>
      <c r="CC8" s="175"/>
      <c r="CD8" s="169">
        <v>19</v>
      </c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1"/>
      <c r="CR8" s="169">
        <v>8</v>
      </c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1"/>
      <c r="DG8" s="169">
        <v>8</v>
      </c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1"/>
      <c r="DV8" s="169">
        <v>0</v>
      </c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1"/>
      <c r="EK8" s="169">
        <v>0</v>
      </c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1"/>
    </row>
    <row r="9" spans="1:155" ht="3" customHeight="1"/>
  </sheetData>
  <mergeCells count="32">
    <mergeCell ref="B1:EX1"/>
    <mergeCell ref="CR4:DF4"/>
    <mergeCell ref="DG4:DU4"/>
    <mergeCell ref="CR3:DU3"/>
    <mergeCell ref="DV3:EY3"/>
    <mergeCell ref="DV4:EJ4"/>
    <mergeCell ref="EK4:EY4"/>
    <mergeCell ref="CD3:CQ4"/>
    <mergeCell ref="A3:BS4"/>
    <mergeCell ref="BT3:CC4"/>
    <mergeCell ref="A5:BS5"/>
    <mergeCell ref="BT5:CC5"/>
    <mergeCell ref="BT8:CC8"/>
    <mergeCell ref="B8:BS8"/>
    <mergeCell ref="CR5:DF5"/>
    <mergeCell ref="B6:BS6"/>
    <mergeCell ref="B7:BS7"/>
    <mergeCell ref="BT6:CC7"/>
    <mergeCell ref="CD6:CQ7"/>
    <mergeCell ref="CD8:CQ8"/>
    <mergeCell ref="EK8:EY8"/>
    <mergeCell ref="EK6:EY7"/>
    <mergeCell ref="CD5:CQ5"/>
    <mergeCell ref="CR8:DF8"/>
    <mergeCell ref="DG8:DU8"/>
    <mergeCell ref="DV8:EJ8"/>
    <mergeCell ref="DG5:DU5"/>
    <mergeCell ref="DV5:EJ5"/>
    <mergeCell ref="CR6:DF7"/>
    <mergeCell ref="DG6:DU7"/>
    <mergeCell ref="DV6:EJ7"/>
    <mergeCell ref="EK5:EY5"/>
  </mergeCells>
  <phoneticPr fontId="9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V86"/>
  <sheetViews>
    <sheetView view="pageBreakPreview" topLeftCell="A46" workbookViewId="0">
      <selection activeCell="EG32" sqref="EG32:EQ32"/>
    </sheetView>
  </sheetViews>
  <sheetFormatPr defaultColWidth="0.85546875" defaultRowHeight="12.75"/>
  <cols>
    <col min="1" max="34" width="0.85546875" style="1"/>
    <col min="35" max="35" width="1.28515625" style="1" customWidth="1"/>
    <col min="36" max="40" width="0.85546875" style="1"/>
    <col min="41" max="41" width="1.140625" style="1" customWidth="1"/>
    <col min="42" max="48" width="0.85546875" style="1"/>
    <col min="49" max="49" width="1.85546875" style="1" customWidth="1"/>
    <col min="50" max="16384" width="0.85546875" style="1"/>
  </cols>
  <sheetData>
    <row r="1" spans="1:167" ht="14.25" customHeight="1">
      <c r="A1" s="40"/>
      <c r="B1" s="172" t="s">
        <v>570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40"/>
    </row>
    <row r="2" spans="1:167">
      <c r="FK2" s="37" t="s">
        <v>82</v>
      </c>
    </row>
    <row r="3" spans="1:167" ht="11.25" customHeight="1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3"/>
      <c r="AJ3" s="181" t="s">
        <v>217</v>
      </c>
      <c r="AK3" s="182"/>
      <c r="AL3" s="182"/>
      <c r="AM3" s="182"/>
      <c r="AN3" s="182"/>
      <c r="AO3" s="183"/>
      <c r="AP3" s="181" t="s">
        <v>565</v>
      </c>
      <c r="AQ3" s="182"/>
      <c r="AR3" s="182"/>
      <c r="AS3" s="182"/>
      <c r="AT3" s="182"/>
      <c r="AU3" s="182"/>
      <c r="AV3" s="182"/>
      <c r="AW3" s="183"/>
      <c r="AX3" s="278" t="s">
        <v>218</v>
      </c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470" t="s">
        <v>486</v>
      </c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 t="s">
        <v>265</v>
      </c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  <c r="DJ3" s="470"/>
      <c r="DK3" s="470"/>
      <c r="DL3" s="470"/>
      <c r="DM3" s="470"/>
      <c r="DN3" s="470"/>
      <c r="DO3" s="470"/>
      <c r="DP3" s="470"/>
      <c r="DQ3" s="470"/>
      <c r="DR3" s="470"/>
      <c r="DS3" s="470"/>
      <c r="DT3" s="470"/>
      <c r="DU3" s="470"/>
      <c r="DV3" s="278"/>
      <c r="DW3" s="278" t="s">
        <v>219</v>
      </c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181" t="s">
        <v>220</v>
      </c>
      <c r="ES3" s="182"/>
      <c r="ET3" s="182"/>
      <c r="EU3" s="182"/>
      <c r="EV3" s="182"/>
      <c r="EW3" s="182"/>
      <c r="EX3" s="182"/>
      <c r="EY3" s="182"/>
      <c r="EZ3" s="182"/>
      <c r="FA3" s="183"/>
      <c r="FB3" s="181" t="s">
        <v>221</v>
      </c>
      <c r="FC3" s="182"/>
      <c r="FD3" s="182"/>
      <c r="FE3" s="182"/>
      <c r="FF3" s="182"/>
      <c r="FG3" s="182"/>
      <c r="FH3" s="182"/>
      <c r="FI3" s="182"/>
      <c r="FJ3" s="182"/>
      <c r="FK3" s="183"/>
    </row>
    <row r="4" spans="1:167" ht="11.25" customHeight="1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9"/>
      <c r="AK4" s="140"/>
      <c r="AL4" s="140"/>
      <c r="AM4" s="140"/>
      <c r="AN4" s="140"/>
      <c r="AO4" s="141"/>
      <c r="AP4" s="139"/>
      <c r="AQ4" s="140"/>
      <c r="AR4" s="140"/>
      <c r="AS4" s="140"/>
      <c r="AT4" s="140"/>
      <c r="AU4" s="140"/>
      <c r="AV4" s="140"/>
      <c r="AW4" s="141"/>
      <c r="AX4" s="282" t="s">
        <v>222</v>
      </c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2" t="s">
        <v>487</v>
      </c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2" t="s">
        <v>223</v>
      </c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  <c r="DG4" s="280"/>
      <c r="DH4" s="280"/>
      <c r="DI4" s="280"/>
      <c r="DJ4" s="280"/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2" t="s">
        <v>224</v>
      </c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0"/>
      <c r="EJ4" s="280"/>
      <c r="EK4" s="280"/>
      <c r="EL4" s="280"/>
      <c r="EM4" s="280"/>
      <c r="EN4" s="280"/>
      <c r="EO4" s="280"/>
      <c r="EP4" s="280"/>
      <c r="EQ4" s="280"/>
      <c r="ER4" s="139"/>
      <c r="ES4" s="140"/>
      <c r="ET4" s="140"/>
      <c r="EU4" s="140"/>
      <c r="EV4" s="140"/>
      <c r="EW4" s="140"/>
      <c r="EX4" s="140"/>
      <c r="EY4" s="140"/>
      <c r="EZ4" s="140"/>
      <c r="FA4" s="141"/>
      <c r="FB4" s="139"/>
      <c r="FC4" s="140"/>
      <c r="FD4" s="140"/>
      <c r="FE4" s="140"/>
      <c r="FF4" s="140"/>
      <c r="FG4" s="140"/>
      <c r="FH4" s="140"/>
      <c r="FI4" s="140"/>
      <c r="FJ4" s="140"/>
      <c r="FK4" s="141"/>
    </row>
    <row r="5" spans="1:167" ht="11.25" customHeigh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1"/>
      <c r="AJ5" s="139"/>
      <c r="AK5" s="140"/>
      <c r="AL5" s="140"/>
      <c r="AM5" s="140"/>
      <c r="AN5" s="140"/>
      <c r="AO5" s="141"/>
      <c r="AP5" s="139"/>
      <c r="AQ5" s="140"/>
      <c r="AR5" s="140"/>
      <c r="AS5" s="140"/>
      <c r="AT5" s="140"/>
      <c r="AU5" s="140"/>
      <c r="AV5" s="140"/>
      <c r="AW5" s="141"/>
      <c r="AX5" s="282" t="s">
        <v>225</v>
      </c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2" t="s">
        <v>488</v>
      </c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2"/>
      <c r="CV5" s="280"/>
      <c r="CW5" s="280"/>
      <c r="CX5" s="280"/>
      <c r="CY5" s="280"/>
      <c r="CZ5" s="280"/>
      <c r="DA5" s="280"/>
      <c r="DB5" s="280"/>
      <c r="DC5" s="280"/>
      <c r="DD5" s="280"/>
      <c r="DE5" s="280"/>
      <c r="DF5" s="280"/>
      <c r="DG5" s="280"/>
      <c r="DH5" s="280"/>
      <c r="DI5" s="280"/>
      <c r="DJ5" s="280"/>
      <c r="DK5" s="280"/>
      <c r="DL5" s="280"/>
      <c r="DM5" s="280"/>
      <c r="DN5" s="280"/>
      <c r="DO5" s="280"/>
      <c r="DP5" s="280"/>
      <c r="DQ5" s="280"/>
      <c r="DR5" s="280"/>
      <c r="DS5" s="280"/>
      <c r="DT5" s="280"/>
      <c r="DU5" s="280"/>
      <c r="DV5" s="280"/>
      <c r="DW5" s="282" t="s">
        <v>226</v>
      </c>
      <c r="DX5" s="280"/>
      <c r="DY5" s="280"/>
      <c r="DZ5" s="280"/>
      <c r="EA5" s="280"/>
      <c r="EB5" s="280"/>
      <c r="EC5" s="280"/>
      <c r="ED5" s="280"/>
      <c r="EE5" s="280"/>
      <c r="EF5" s="280"/>
      <c r="EG5" s="280"/>
      <c r="EH5" s="280"/>
      <c r="EI5" s="280"/>
      <c r="EJ5" s="280"/>
      <c r="EK5" s="280"/>
      <c r="EL5" s="280"/>
      <c r="EM5" s="280"/>
      <c r="EN5" s="280"/>
      <c r="EO5" s="280"/>
      <c r="EP5" s="280"/>
      <c r="EQ5" s="280"/>
      <c r="ER5" s="139"/>
      <c r="ES5" s="140"/>
      <c r="ET5" s="140"/>
      <c r="EU5" s="140"/>
      <c r="EV5" s="140"/>
      <c r="EW5" s="140"/>
      <c r="EX5" s="140"/>
      <c r="EY5" s="140"/>
      <c r="EZ5" s="140"/>
      <c r="FA5" s="141"/>
      <c r="FB5" s="139"/>
      <c r="FC5" s="140"/>
      <c r="FD5" s="140"/>
      <c r="FE5" s="140"/>
      <c r="FF5" s="140"/>
      <c r="FG5" s="140"/>
      <c r="FH5" s="140"/>
      <c r="FI5" s="140"/>
      <c r="FJ5" s="140"/>
      <c r="FK5" s="141"/>
    </row>
    <row r="6" spans="1:167" ht="11.25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1"/>
      <c r="AJ6" s="139"/>
      <c r="AK6" s="140"/>
      <c r="AL6" s="140"/>
      <c r="AM6" s="140"/>
      <c r="AN6" s="140"/>
      <c r="AO6" s="141"/>
      <c r="AP6" s="139"/>
      <c r="AQ6" s="140"/>
      <c r="AR6" s="140"/>
      <c r="AS6" s="140"/>
      <c r="AT6" s="140"/>
      <c r="AU6" s="140"/>
      <c r="AV6" s="140"/>
      <c r="AW6" s="141"/>
      <c r="AX6" s="282" t="s">
        <v>227</v>
      </c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2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2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2" t="s">
        <v>228</v>
      </c>
      <c r="DX6" s="280"/>
      <c r="DY6" s="280"/>
      <c r="DZ6" s="280"/>
      <c r="EA6" s="280"/>
      <c r="EB6" s="280"/>
      <c r="EC6" s="280"/>
      <c r="ED6" s="280"/>
      <c r="EE6" s="280"/>
      <c r="EF6" s="280"/>
      <c r="EG6" s="280"/>
      <c r="EH6" s="280"/>
      <c r="EI6" s="280"/>
      <c r="EJ6" s="280"/>
      <c r="EK6" s="280"/>
      <c r="EL6" s="280"/>
      <c r="EM6" s="280"/>
      <c r="EN6" s="280"/>
      <c r="EO6" s="280"/>
      <c r="EP6" s="280"/>
      <c r="EQ6" s="280"/>
      <c r="ER6" s="139"/>
      <c r="ES6" s="140"/>
      <c r="ET6" s="140"/>
      <c r="EU6" s="140"/>
      <c r="EV6" s="140"/>
      <c r="EW6" s="140"/>
      <c r="EX6" s="140"/>
      <c r="EY6" s="140"/>
      <c r="EZ6" s="140"/>
      <c r="FA6" s="141"/>
      <c r="FB6" s="139"/>
      <c r="FC6" s="140"/>
      <c r="FD6" s="140"/>
      <c r="FE6" s="140"/>
      <c r="FF6" s="140"/>
      <c r="FG6" s="140"/>
      <c r="FH6" s="140"/>
      <c r="FI6" s="140"/>
      <c r="FJ6" s="140"/>
      <c r="FK6" s="141"/>
    </row>
    <row r="7" spans="1:167" ht="11.25" customHeigh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1"/>
      <c r="AJ7" s="139"/>
      <c r="AK7" s="140"/>
      <c r="AL7" s="140"/>
      <c r="AM7" s="140"/>
      <c r="AN7" s="140"/>
      <c r="AO7" s="141"/>
      <c r="AP7" s="139"/>
      <c r="AQ7" s="140"/>
      <c r="AR7" s="140"/>
      <c r="AS7" s="140"/>
      <c r="AT7" s="140"/>
      <c r="AU7" s="140"/>
      <c r="AV7" s="140"/>
      <c r="AW7" s="141"/>
      <c r="AX7" s="282" t="s">
        <v>229</v>
      </c>
      <c r="AY7" s="280"/>
      <c r="AZ7" s="280"/>
      <c r="BA7" s="280"/>
      <c r="BB7" s="280"/>
      <c r="BC7" s="280"/>
      <c r="BD7" s="280"/>
      <c r="BE7" s="280"/>
      <c r="BF7" s="280"/>
      <c r="BG7" s="280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4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4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4" t="s">
        <v>230</v>
      </c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139"/>
      <c r="ES7" s="140"/>
      <c r="ET7" s="140"/>
      <c r="EU7" s="140"/>
      <c r="EV7" s="140"/>
      <c r="EW7" s="140"/>
      <c r="EX7" s="140"/>
      <c r="EY7" s="140"/>
      <c r="EZ7" s="140"/>
      <c r="FA7" s="141"/>
      <c r="FB7" s="139"/>
      <c r="FC7" s="140"/>
      <c r="FD7" s="140"/>
      <c r="FE7" s="140"/>
      <c r="FF7" s="140"/>
      <c r="FG7" s="140"/>
      <c r="FH7" s="140"/>
      <c r="FI7" s="140"/>
      <c r="FJ7" s="140"/>
      <c r="FK7" s="141"/>
    </row>
    <row r="8" spans="1:167" ht="11.25" customHeight="1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1"/>
      <c r="AJ8" s="139"/>
      <c r="AK8" s="140"/>
      <c r="AL8" s="140"/>
      <c r="AM8" s="140"/>
      <c r="AN8" s="140"/>
      <c r="AO8" s="141"/>
      <c r="AP8" s="139"/>
      <c r="AQ8" s="140"/>
      <c r="AR8" s="140"/>
      <c r="AS8" s="140"/>
      <c r="AT8" s="140"/>
      <c r="AU8" s="140"/>
      <c r="AV8" s="140"/>
      <c r="AW8" s="141"/>
      <c r="AX8" s="278" t="s">
        <v>152</v>
      </c>
      <c r="AY8" s="277"/>
      <c r="AZ8" s="277"/>
      <c r="BA8" s="277"/>
      <c r="BB8" s="277"/>
      <c r="BC8" s="277"/>
      <c r="BD8" s="277"/>
      <c r="BE8" s="277"/>
      <c r="BF8" s="277"/>
      <c r="BG8" s="279"/>
      <c r="BH8" s="474" t="s">
        <v>231</v>
      </c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74"/>
      <c r="BT8" s="474"/>
      <c r="BU8" s="474"/>
      <c r="BV8" s="474"/>
      <c r="BW8" s="474"/>
      <c r="BX8" s="474"/>
      <c r="BY8" s="474"/>
      <c r="BZ8" s="278" t="s">
        <v>152</v>
      </c>
      <c r="CA8" s="277"/>
      <c r="CB8" s="277"/>
      <c r="CC8" s="277"/>
      <c r="CD8" s="277"/>
      <c r="CE8" s="277"/>
      <c r="CF8" s="277"/>
      <c r="CG8" s="277"/>
      <c r="CH8" s="277"/>
      <c r="CI8" s="277"/>
      <c r="CJ8" s="279"/>
      <c r="CK8" s="278" t="s">
        <v>481</v>
      </c>
      <c r="CL8" s="277"/>
      <c r="CM8" s="277"/>
      <c r="CN8" s="277"/>
      <c r="CO8" s="277"/>
      <c r="CP8" s="277"/>
      <c r="CQ8" s="277"/>
      <c r="CR8" s="277"/>
      <c r="CS8" s="277"/>
      <c r="CT8" s="279"/>
      <c r="CU8" s="278" t="s">
        <v>152</v>
      </c>
      <c r="CV8" s="277"/>
      <c r="CW8" s="277"/>
      <c r="CX8" s="277"/>
      <c r="CY8" s="277"/>
      <c r="CZ8" s="277"/>
      <c r="DA8" s="277"/>
      <c r="DB8" s="277"/>
      <c r="DC8" s="277"/>
      <c r="DD8" s="279"/>
      <c r="DE8" s="475" t="s">
        <v>482</v>
      </c>
      <c r="DF8" s="475"/>
      <c r="DG8" s="475"/>
      <c r="DH8" s="475"/>
      <c r="DI8" s="475"/>
      <c r="DJ8" s="475"/>
      <c r="DK8" s="475"/>
      <c r="DL8" s="475"/>
      <c r="DM8" s="475"/>
      <c r="DN8" s="476"/>
      <c r="DO8" s="476"/>
      <c r="DP8" s="476"/>
      <c r="DQ8" s="476"/>
      <c r="DR8" s="476"/>
      <c r="DS8" s="476"/>
      <c r="DT8" s="476"/>
      <c r="DU8" s="476"/>
      <c r="DV8" s="476"/>
      <c r="DW8" s="278" t="s">
        <v>152</v>
      </c>
      <c r="DX8" s="277"/>
      <c r="DY8" s="277"/>
      <c r="DZ8" s="277"/>
      <c r="EA8" s="277"/>
      <c r="EB8" s="277"/>
      <c r="EC8" s="277"/>
      <c r="ED8" s="277"/>
      <c r="EE8" s="277"/>
      <c r="EF8" s="279"/>
      <c r="EG8" s="278" t="s">
        <v>233</v>
      </c>
      <c r="EH8" s="277"/>
      <c r="EI8" s="277"/>
      <c r="EJ8" s="277"/>
      <c r="EK8" s="277"/>
      <c r="EL8" s="277"/>
      <c r="EM8" s="277"/>
      <c r="EN8" s="277"/>
      <c r="EO8" s="277"/>
      <c r="EP8" s="277"/>
      <c r="EQ8" s="279"/>
      <c r="ER8" s="139"/>
      <c r="ES8" s="140"/>
      <c r="ET8" s="140"/>
      <c r="EU8" s="140"/>
      <c r="EV8" s="140"/>
      <c r="EW8" s="140"/>
      <c r="EX8" s="140"/>
      <c r="EY8" s="140"/>
      <c r="EZ8" s="140"/>
      <c r="FA8" s="141"/>
      <c r="FB8" s="139"/>
      <c r="FC8" s="140"/>
      <c r="FD8" s="140"/>
      <c r="FE8" s="140"/>
      <c r="FF8" s="140"/>
      <c r="FG8" s="140"/>
      <c r="FH8" s="140"/>
      <c r="FI8" s="140"/>
      <c r="FJ8" s="140"/>
      <c r="FK8" s="141"/>
    </row>
    <row r="9" spans="1:167" ht="11.25" customHeigh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39"/>
      <c r="AK9" s="140"/>
      <c r="AL9" s="140"/>
      <c r="AM9" s="140"/>
      <c r="AN9" s="140"/>
      <c r="AO9" s="141"/>
      <c r="AP9" s="139"/>
      <c r="AQ9" s="140"/>
      <c r="AR9" s="140"/>
      <c r="AS9" s="140"/>
      <c r="AT9" s="140"/>
      <c r="AU9" s="140"/>
      <c r="AV9" s="140"/>
      <c r="AW9" s="141"/>
      <c r="AX9" s="282" t="s">
        <v>234</v>
      </c>
      <c r="AY9" s="468"/>
      <c r="AZ9" s="468"/>
      <c r="BA9" s="468"/>
      <c r="BB9" s="468"/>
      <c r="BC9" s="468"/>
      <c r="BD9" s="468"/>
      <c r="BE9" s="468"/>
      <c r="BF9" s="468"/>
      <c r="BG9" s="469"/>
      <c r="BH9" s="278" t="s">
        <v>235</v>
      </c>
      <c r="BI9" s="277"/>
      <c r="BJ9" s="277"/>
      <c r="BK9" s="277"/>
      <c r="BL9" s="277"/>
      <c r="BM9" s="277"/>
      <c r="BN9" s="277"/>
      <c r="BO9" s="277"/>
      <c r="BP9" s="279"/>
      <c r="BQ9" s="278" t="s">
        <v>236</v>
      </c>
      <c r="BR9" s="277"/>
      <c r="BS9" s="277"/>
      <c r="BT9" s="277"/>
      <c r="BU9" s="277"/>
      <c r="BV9" s="277"/>
      <c r="BW9" s="277"/>
      <c r="BX9" s="277"/>
      <c r="BY9" s="279"/>
      <c r="BZ9" s="282"/>
      <c r="CA9" s="280"/>
      <c r="CB9" s="280"/>
      <c r="CC9" s="280"/>
      <c r="CD9" s="280"/>
      <c r="CE9" s="280"/>
      <c r="CF9" s="280"/>
      <c r="CG9" s="280"/>
      <c r="CH9" s="280"/>
      <c r="CI9" s="280"/>
      <c r="CJ9" s="281"/>
      <c r="CK9" s="282" t="s">
        <v>232</v>
      </c>
      <c r="CL9" s="280"/>
      <c r="CM9" s="280"/>
      <c r="CN9" s="280"/>
      <c r="CO9" s="280"/>
      <c r="CP9" s="280"/>
      <c r="CQ9" s="280"/>
      <c r="CR9" s="280"/>
      <c r="CS9" s="280"/>
      <c r="CT9" s="281"/>
      <c r="CU9" s="282"/>
      <c r="CV9" s="280"/>
      <c r="CW9" s="280"/>
      <c r="CX9" s="280"/>
      <c r="CY9" s="280"/>
      <c r="CZ9" s="280"/>
      <c r="DA9" s="280"/>
      <c r="DB9" s="280"/>
      <c r="DC9" s="280"/>
      <c r="DD9" s="281"/>
      <c r="DE9" s="278" t="s">
        <v>235</v>
      </c>
      <c r="DF9" s="277"/>
      <c r="DG9" s="277"/>
      <c r="DH9" s="277"/>
      <c r="DI9" s="277"/>
      <c r="DJ9" s="277"/>
      <c r="DK9" s="277"/>
      <c r="DL9" s="277"/>
      <c r="DM9" s="279"/>
      <c r="DN9" s="278" t="s">
        <v>238</v>
      </c>
      <c r="DO9" s="277"/>
      <c r="DP9" s="277"/>
      <c r="DQ9" s="277"/>
      <c r="DR9" s="277"/>
      <c r="DS9" s="277"/>
      <c r="DT9" s="277"/>
      <c r="DU9" s="277"/>
      <c r="DV9" s="279"/>
      <c r="DW9" s="282"/>
      <c r="DX9" s="280"/>
      <c r="DY9" s="280"/>
      <c r="DZ9" s="280"/>
      <c r="EA9" s="280"/>
      <c r="EB9" s="280"/>
      <c r="EC9" s="280"/>
      <c r="ED9" s="280"/>
      <c r="EE9" s="280"/>
      <c r="EF9" s="281"/>
      <c r="EG9" s="282" t="s">
        <v>238</v>
      </c>
      <c r="EH9" s="280"/>
      <c r="EI9" s="280"/>
      <c r="EJ9" s="280"/>
      <c r="EK9" s="280"/>
      <c r="EL9" s="280"/>
      <c r="EM9" s="280"/>
      <c r="EN9" s="280"/>
      <c r="EO9" s="280"/>
      <c r="EP9" s="280"/>
      <c r="EQ9" s="281"/>
      <c r="ER9" s="139"/>
      <c r="ES9" s="140"/>
      <c r="ET9" s="140"/>
      <c r="EU9" s="140"/>
      <c r="EV9" s="140"/>
      <c r="EW9" s="140"/>
      <c r="EX9" s="140"/>
      <c r="EY9" s="140"/>
      <c r="EZ9" s="140"/>
      <c r="FA9" s="141"/>
      <c r="FB9" s="139"/>
      <c r="FC9" s="140"/>
      <c r="FD9" s="140"/>
      <c r="FE9" s="140"/>
      <c r="FF9" s="140"/>
      <c r="FG9" s="140"/>
      <c r="FH9" s="140"/>
      <c r="FI9" s="140"/>
      <c r="FJ9" s="140"/>
      <c r="FK9" s="141"/>
    </row>
    <row r="10" spans="1:167" ht="11.25" customHeight="1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139"/>
      <c r="AK10" s="140"/>
      <c r="AL10" s="140"/>
      <c r="AM10" s="140"/>
      <c r="AN10" s="140"/>
      <c r="AO10" s="141"/>
      <c r="AP10" s="139"/>
      <c r="AQ10" s="140"/>
      <c r="AR10" s="140"/>
      <c r="AS10" s="140"/>
      <c r="AT10" s="140"/>
      <c r="AU10" s="140"/>
      <c r="AV10" s="140"/>
      <c r="AW10" s="141"/>
      <c r="AX10" s="282" t="s">
        <v>239</v>
      </c>
      <c r="AY10" s="468"/>
      <c r="AZ10" s="468"/>
      <c r="BA10" s="468"/>
      <c r="BB10" s="468"/>
      <c r="BC10" s="468"/>
      <c r="BD10" s="468"/>
      <c r="BE10" s="468"/>
      <c r="BF10" s="468"/>
      <c r="BG10" s="469"/>
      <c r="BH10" s="282"/>
      <c r="BI10" s="280"/>
      <c r="BJ10" s="280"/>
      <c r="BK10" s="280"/>
      <c r="BL10" s="280"/>
      <c r="BM10" s="280"/>
      <c r="BN10" s="280"/>
      <c r="BO10" s="280"/>
      <c r="BP10" s="281"/>
      <c r="BQ10" s="282" t="s">
        <v>240</v>
      </c>
      <c r="BR10" s="280"/>
      <c r="BS10" s="280"/>
      <c r="BT10" s="280"/>
      <c r="BU10" s="280"/>
      <c r="BV10" s="280"/>
      <c r="BW10" s="280"/>
      <c r="BX10" s="280"/>
      <c r="BY10" s="281"/>
      <c r="BZ10" s="282"/>
      <c r="CA10" s="280"/>
      <c r="CB10" s="280"/>
      <c r="CC10" s="280"/>
      <c r="CD10" s="280"/>
      <c r="CE10" s="280"/>
      <c r="CF10" s="280"/>
      <c r="CG10" s="280"/>
      <c r="CH10" s="280"/>
      <c r="CI10" s="280"/>
      <c r="CJ10" s="281"/>
      <c r="CK10" s="282" t="s">
        <v>237</v>
      </c>
      <c r="CL10" s="280"/>
      <c r="CM10" s="280"/>
      <c r="CN10" s="280"/>
      <c r="CO10" s="280"/>
      <c r="CP10" s="280"/>
      <c r="CQ10" s="280"/>
      <c r="CR10" s="280"/>
      <c r="CS10" s="280"/>
      <c r="CT10" s="281"/>
      <c r="CU10" s="282"/>
      <c r="CV10" s="280"/>
      <c r="CW10" s="280"/>
      <c r="CX10" s="280"/>
      <c r="CY10" s="280"/>
      <c r="CZ10" s="280"/>
      <c r="DA10" s="280"/>
      <c r="DB10" s="280"/>
      <c r="DC10" s="280"/>
      <c r="DD10" s="281"/>
      <c r="DE10" s="282"/>
      <c r="DF10" s="280"/>
      <c r="DG10" s="280"/>
      <c r="DH10" s="280"/>
      <c r="DI10" s="280"/>
      <c r="DJ10" s="280"/>
      <c r="DK10" s="280"/>
      <c r="DL10" s="280"/>
      <c r="DM10" s="281"/>
      <c r="DN10" s="282" t="s">
        <v>242</v>
      </c>
      <c r="DO10" s="280"/>
      <c r="DP10" s="280"/>
      <c r="DQ10" s="280"/>
      <c r="DR10" s="280"/>
      <c r="DS10" s="280"/>
      <c r="DT10" s="280"/>
      <c r="DU10" s="280"/>
      <c r="DV10" s="281"/>
      <c r="DW10" s="282"/>
      <c r="DX10" s="280"/>
      <c r="DY10" s="280"/>
      <c r="DZ10" s="280"/>
      <c r="EA10" s="280"/>
      <c r="EB10" s="280"/>
      <c r="EC10" s="280"/>
      <c r="ED10" s="280"/>
      <c r="EE10" s="280"/>
      <c r="EF10" s="281"/>
      <c r="EG10" s="282" t="s">
        <v>243</v>
      </c>
      <c r="EH10" s="280"/>
      <c r="EI10" s="280"/>
      <c r="EJ10" s="280"/>
      <c r="EK10" s="280"/>
      <c r="EL10" s="280"/>
      <c r="EM10" s="280"/>
      <c r="EN10" s="280"/>
      <c r="EO10" s="280"/>
      <c r="EP10" s="280"/>
      <c r="EQ10" s="281"/>
      <c r="ER10" s="139"/>
      <c r="ES10" s="140"/>
      <c r="ET10" s="140"/>
      <c r="EU10" s="140"/>
      <c r="EV10" s="140"/>
      <c r="EW10" s="140"/>
      <c r="EX10" s="140"/>
      <c r="EY10" s="140"/>
      <c r="EZ10" s="140"/>
      <c r="FA10" s="141"/>
      <c r="FB10" s="139"/>
      <c r="FC10" s="140"/>
      <c r="FD10" s="140"/>
      <c r="FE10" s="140"/>
      <c r="FF10" s="140"/>
      <c r="FG10" s="140"/>
      <c r="FH10" s="140"/>
      <c r="FI10" s="140"/>
      <c r="FJ10" s="140"/>
      <c r="FK10" s="141"/>
    </row>
    <row r="11" spans="1:167" ht="11.25" customHeight="1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139"/>
      <c r="AK11" s="140"/>
      <c r="AL11" s="140"/>
      <c r="AM11" s="140"/>
      <c r="AN11" s="140"/>
      <c r="AO11" s="141"/>
      <c r="AP11" s="139"/>
      <c r="AQ11" s="140"/>
      <c r="AR11" s="140"/>
      <c r="AS11" s="140"/>
      <c r="AT11" s="140"/>
      <c r="AU11" s="140"/>
      <c r="AV11" s="140"/>
      <c r="AW11" s="141"/>
      <c r="AX11" s="282" t="s">
        <v>479</v>
      </c>
      <c r="AY11" s="468"/>
      <c r="AZ11" s="468"/>
      <c r="BA11" s="468"/>
      <c r="BB11" s="468"/>
      <c r="BC11" s="468"/>
      <c r="BD11" s="468"/>
      <c r="BE11" s="468"/>
      <c r="BF11" s="468"/>
      <c r="BG11" s="469"/>
      <c r="BH11" s="282"/>
      <c r="BI11" s="280"/>
      <c r="BJ11" s="280"/>
      <c r="BK11" s="280"/>
      <c r="BL11" s="280"/>
      <c r="BM11" s="280"/>
      <c r="BN11" s="280"/>
      <c r="BO11" s="280"/>
      <c r="BP11" s="281"/>
      <c r="BQ11" s="282" t="s">
        <v>249</v>
      </c>
      <c r="BR11" s="280"/>
      <c r="BS11" s="280"/>
      <c r="BT11" s="280"/>
      <c r="BU11" s="280"/>
      <c r="BV11" s="280"/>
      <c r="BW11" s="280"/>
      <c r="BX11" s="280"/>
      <c r="BY11" s="281"/>
      <c r="BZ11" s="282"/>
      <c r="CA11" s="280"/>
      <c r="CB11" s="280"/>
      <c r="CC11" s="280"/>
      <c r="CD11" s="280"/>
      <c r="CE11" s="280"/>
      <c r="CF11" s="280"/>
      <c r="CG11" s="280"/>
      <c r="CH11" s="280"/>
      <c r="CI11" s="280"/>
      <c r="CJ11" s="281"/>
      <c r="CK11" s="282" t="s">
        <v>241</v>
      </c>
      <c r="CL11" s="280"/>
      <c r="CM11" s="280"/>
      <c r="CN11" s="280"/>
      <c r="CO11" s="280"/>
      <c r="CP11" s="280"/>
      <c r="CQ11" s="280"/>
      <c r="CR11" s="280"/>
      <c r="CS11" s="280"/>
      <c r="CT11" s="281"/>
      <c r="CU11" s="282"/>
      <c r="CV11" s="280"/>
      <c r="CW11" s="280"/>
      <c r="CX11" s="280"/>
      <c r="CY11" s="280"/>
      <c r="CZ11" s="280"/>
      <c r="DA11" s="280"/>
      <c r="DB11" s="280"/>
      <c r="DC11" s="280"/>
      <c r="DD11" s="281"/>
      <c r="DE11" s="282"/>
      <c r="DF11" s="280"/>
      <c r="DG11" s="280"/>
      <c r="DH11" s="280"/>
      <c r="DI11" s="280"/>
      <c r="DJ11" s="280"/>
      <c r="DK11" s="280"/>
      <c r="DL11" s="280"/>
      <c r="DM11" s="281"/>
      <c r="DN11" s="282" t="s">
        <v>245</v>
      </c>
      <c r="DO11" s="280"/>
      <c r="DP11" s="280"/>
      <c r="DQ11" s="280"/>
      <c r="DR11" s="280"/>
      <c r="DS11" s="280"/>
      <c r="DT11" s="280"/>
      <c r="DU11" s="280"/>
      <c r="DV11" s="281"/>
      <c r="DW11" s="282"/>
      <c r="DX11" s="280"/>
      <c r="DY11" s="280"/>
      <c r="DZ11" s="280"/>
      <c r="EA11" s="280"/>
      <c r="EB11" s="280"/>
      <c r="EC11" s="280"/>
      <c r="ED11" s="280"/>
      <c r="EE11" s="280"/>
      <c r="EF11" s="281"/>
      <c r="EG11" s="282" t="s">
        <v>246</v>
      </c>
      <c r="EH11" s="280"/>
      <c r="EI11" s="280"/>
      <c r="EJ11" s="280"/>
      <c r="EK11" s="280"/>
      <c r="EL11" s="280"/>
      <c r="EM11" s="280"/>
      <c r="EN11" s="280"/>
      <c r="EO11" s="280"/>
      <c r="EP11" s="280"/>
      <c r="EQ11" s="281"/>
      <c r="ER11" s="139"/>
      <c r="ES11" s="140"/>
      <c r="ET11" s="140"/>
      <c r="EU11" s="140"/>
      <c r="EV11" s="140"/>
      <c r="EW11" s="140"/>
      <c r="EX11" s="140"/>
      <c r="EY11" s="140"/>
      <c r="EZ11" s="140"/>
      <c r="FA11" s="141"/>
      <c r="FB11" s="139"/>
      <c r="FC11" s="140"/>
      <c r="FD11" s="140"/>
      <c r="FE11" s="140"/>
      <c r="FF11" s="140"/>
      <c r="FG11" s="140"/>
      <c r="FH11" s="140"/>
      <c r="FI11" s="140"/>
      <c r="FJ11" s="140"/>
      <c r="FK11" s="141"/>
    </row>
    <row r="12" spans="1:167" ht="11.25" customHeight="1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1"/>
      <c r="AJ12" s="139"/>
      <c r="AK12" s="140"/>
      <c r="AL12" s="140"/>
      <c r="AM12" s="140"/>
      <c r="AN12" s="140"/>
      <c r="AO12" s="141"/>
      <c r="AP12" s="139"/>
      <c r="AQ12" s="140"/>
      <c r="AR12" s="140"/>
      <c r="AS12" s="140"/>
      <c r="AT12" s="140"/>
      <c r="AU12" s="140"/>
      <c r="AV12" s="140"/>
      <c r="AW12" s="141"/>
      <c r="AX12" s="282" t="s">
        <v>480</v>
      </c>
      <c r="AY12" s="468"/>
      <c r="AZ12" s="468"/>
      <c r="BA12" s="468"/>
      <c r="BB12" s="468"/>
      <c r="BC12" s="468"/>
      <c r="BD12" s="468"/>
      <c r="BE12" s="468"/>
      <c r="BF12" s="468"/>
      <c r="BG12" s="469"/>
      <c r="BH12" s="282"/>
      <c r="BI12" s="280"/>
      <c r="BJ12" s="280"/>
      <c r="BK12" s="280"/>
      <c r="BL12" s="280"/>
      <c r="BM12" s="280"/>
      <c r="BN12" s="280"/>
      <c r="BO12" s="280"/>
      <c r="BP12" s="281"/>
      <c r="BQ12" s="282" t="s">
        <v>251</v>
      </c>
      <c r="BR12" s="280"/>
      <c r="BS12" s="280"/>
      <c r="BT12" s="280"/>
      <c r="BU12" s="280"/>
      <c r="BV12" s="280"/>
      <c r="BW12" s="280"/>
      <c r="BX12" s="280"/>
      <c r="BY12" s="281"/>
      <c r="BZ12" s="282"/>
      <c r="CA12" s="280"/>
      <c r="CB12" s="280"/>
      <c r="CC12" s="280"/>
      <c r="CD12" s="280"/>
      <c r="CE12" s="280"/>
      <c r="CF12" s="280"/>
      <c r="CG12" s="280"/>
      <c r="CH12" s="280"/>
      <c r="CI12" s="280"/>
      <c r="CJ12" s="281"/>
      <c r="CK12" s="282" t="s">
        <v>244</v>
      </c>
      <c r="CL12" s="280"/>
      <c r="CM12" s="280"/>
      <c r="CN12" s="280"/>
      <c r="CO12" s="280"/>
      <c r="CP12" s="280"/>
      <c r="CQ12" s="280"/>
      <c r="CR12" s="280"/>
      <c r="CS12" s="280"/>
      <c r="CT12" s="281"/>
      <c r="CU12" s="282"/>
      <c r="CV12" s="280"/>
      <c r="CW12" s="280"/>
      <c r="CX12" s="280"/>
      <c r="CY12" s="280"/>
      <c r="CZ12" s="280"/>
      <c r="DA12" s="280"/>
      <c r="DB12" s="280"/>
      <c r="DC12" s="280"/>
      <c r="DD12" s="281"/>
      <c r="DE12" s="282"/>
      <c r="DF12" s="280"/>
      <c r="DG12" s="280"/>
      <c r="DH12" s="280"/>
      <c r="DI12" s="280"/>
      <c r="DJ12" s="280"/>
      <c r="DK12" s="280"/>
      <c r="DL12" s="280"/>
      <c r="DM12" s="281"/>
      <c r="DN12" s="282" t="s">
        <v>247</v>
      </c>
      <c r="DO12" s="280"/>
      <c r="DP12" s="280"/>
      <c r="DQ12" s="280"/>
      <c r="DR12" s="280"/>
      <c r="DS12" s="280"/>
      <c r="DT12" s="280"/>
      <c r="DU12" s="280"/>
      <c r="DV12" s="281"/>
      <c r="DW12" s="282"/>
      <c r="DX12" s="280"/>
      <c r="DY12" s="280"/>
      <c r="DZ12" s="280"/>
      <c r="EA12" s="280"/>
      <c r="EB12" s="280"/>
      <c r="EC12" s="280"/>
      <c r="ED12" s="280"/>
      <c r="EE12" s="280"/>
      <c r="EF12" s="281"/>
      <c r="EG12" s="282" t="s">
        <v>248</v>
      </c>
      <c r="EH12" s="280"/>
      <c r="EI12" s="280"/>
      <c r="EJ12" s="280"/>
      <c r="EK12" s="280"/>
      <c r="EL12" s="280"/>
      <c r="EM12" s="280"/>
      <c r="EN12" s="280"/>
      <c r="EO12" s="280"/>
      <c r="EP12" s="280"/>
      <c r="EQ12" s="281"/>
      <c r="ER12" s="139"/>
      <c r="ES12" s="140"/>
      <c r="ET12" s="140"/>
      <c r="EU12" s="140"/>
      <c r="EV12" s="140"/>
      <c r="EW12" s="140"/>
      <c r="EX12" s="140"/>
      <c r="EY12" s="140"/>
      <c r="EZ12" s="140"/>
      <c r="FA12" s="141"/>
      <c r="FB12" s="139"/>
      <c r="FC12" s="140"/>
      <c r="FD12" s="140"/>
      <c r="FE12" s="140"/>
      <c r="FF12" s="140"/>
      <c r="FG12" s="140"/>
      <c r="FH12" s="140"/>
      <c r="FI12" s="140"/>
      <c r="FJ12" s="140"/>
      <c r="FK12" s="141"/>
    </row>
    <row r="13" spans="1:167" ht="11.25" customHeight="1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1"/>
      <c r="AJ13" s="139"/>
      <c r="AK13" s="140"/>
      <c r="AL13" s="140"/>
      <c r="AM13" s="140"/>
      <c r="AN13" s="140"/>
      <c r="AO13" s="141"/>
      <c r="AP13" s="139"/>
      <c r="AQ13" s="140"/>
      <c r="AR13" s="140"/>
      <c r="AS13" s="140"/>
      <c r="AT13" s="140"/>
      <c r="AU13" s="140"/>
      <c r="AV13" s="140"/>
      <c r="AW13" s="141"/>
      <c r="AX13" s="282"/>
      <c r="AY13" s="280"/>
      <c r="AZ13" s="280"/>
      <c r="BA13" s="280"/>
      <c r="BB13" s="280"/>
      <c r="BC13" s="280"/>
      <c r="BD13" s="280"/>
      <c r="BE13" s="280"/>
      <c r="BF13" s="280"/>
      <c r="BG13" s="281"/>
      <c r="BH13" s="282"/>
      <c r="BI13" s="280"/>
      <c r="BJ13" s="280"/>
      <c r="BK13" s="280"/>
      <c r="BL13" s="280"/>
      <c r="BM13" s="280"/>
      <c r="BN13" s="280"/>
      <c r="BO13" s="280"/>
      <c r="BP13" s="281"/>
      <c r="BQ13" s="282"/>
      <c r="BR13" s="280"/>
      <c r="BS13" s="280"/>
      <c r="BT13" s="280"/>
      <c r="BU13" s="280"/>
      <c r="BV13" s="280"/>
      <c r="BW13" s="280"/>
      <c r="BX13" s="280"/>
      <c r="BY13" s="281"/>
      <c r="BZ13" s="282"/>
      <c r="CA13" s="280"/>
      <c r="CB13" s="280"/>
      <c r="CC13" s="280"/>
      <c r="CD13" s="280"/>
      <c r="CE13" s="280"/>
      <c r="CF13" s="280"/>
      <c r="CG13" s="280"/>
      <c r="CH13" s="280"/>
      <c r="CI13" s="280"/>
      <c r="CJ13" s="281"/>
      <c r="CK13" s="282" t="s">
        <v>483</v>
      </c>
      <c r="CL13" s="280"/>
      <c r="CM13" s="280"/>
      <c r="CN13" s="280"/>
      <c r="CO13" s="280"/>
      <c r="CP13" s="280"/>
      <c r="CQ13" s="280"/>
      <c r="CR13" s="280"/>
      <c r="CS13" s="280"/>
      <c r="CT13" s="281"/>
      <c r="CU13" s="282"/>
      <c r="CV13" s="280"/>
      <c r="CW13" s="280"/>
      <c r="CX13" s="280"/>
      <c r="CY13" s="280"/>
      <c r="CZ13" s="280"/>
      <c r="DA13" s="280"/>
      <c r="DB13" s="280"/>
      <c r="DC13" s="280"/>
      <c r="DD13" s="281"/>
      <c r="DE13" s="282"/>
      <c r="DF13" s="280"/>
      <c r="DG13" s="280"/>
      <c r="DH13" s="280"/>
      <c r="DI13" s="280"/>
      <c r="DJ13" s="280"/>
      <c r="DK13" s="280"/>
      <c r="DL13" s="280"/>
      <c r="DM13" s="281"/>
      <c r="DN13" s="282"/>
      <c r="DO13" s="280"/>
      <c r="DP13" s="280"/>
      <c r="DQ13" s="280"/>
      <c r="DR13" s="280"/>
      <c r="DS13" s="280"/>
      <c r="DT13" s="280"/>
      <c r="DU13" s="280"/>
      <c r="DV13" s="281"/>
      <c r="DW13" s="282"/>
      <c r="DX13" s="280"/>
      <c r="DY13" s="280"/>
      <c r="DZ13" s="280"/>
      <c r="EA13" s="280"/>
      <c r="EB13" s="280"/>
      <c r="EC13" s="280"/>
      <c r="ED13" s="280"/>
      <c r="EE13" s="280"/>
      <c r="EF13" s="281"/>
      <c r="EG13" s="282" t="s">
        <v>250</v>
      </c>
      <c r="EH13" s="280"/>
      <c r="EI13" s="280"/>
      <c r="EJ13" s="280"/>
      <c r="EK13" s="280"/>
      <c r="EL13" s="280"/>
      <c r="EM13" s="280"/>
      <c r="EN13" s="280"/>
      <c r="EO13" s="280"/>
      <c r="EP13" s="280"/>
      <c r="EQ13" s="281"/>
      <c r="ER13" s="139"/>
      <c r="ES13" s="140"/>
      <c r="ET13" s="140"/>
      <c r="EU13" s="140"/>
      <c r="EV13" s="140"/>
      <c r="EW13" s="140"/>
      <c r="EX13" s="140"/>
      <c r="EY13" s="140"/>
      <c r="EZ13" s="140"/>
      <c r="FA13" s="141"/>
      <c r="FB13" s="139"/>
      <c r="FC13" s="140"/>
      <c r="FD13" s="140"/>
      <c r="FE13" s="140"/>
      <c r="FF13" s="140"/>
      <c r="FG13" s="140"/>
      <c r="FH13" s="140"/>
      <c r="FI13" s="140"/>
      <c r="FJ13" s="140"/>
      <c r="FK13" s="141"/>
    </row>
    <row r="14" spans="1:167" ht="11.25" customHeight="1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1"/>
      <c r="AJ14" s="139"/>
      <c r="AK14" s="140"/>
      <c r="AL14" s="140"/>
      <c r="AM14" s="140"/>
      <c r="AN14" s="140"/>
      <c r="AO14" s="141"/>
      <c r="AP14" s="139"/>
      <c r="AQ14" s="140"/>
      <c r="AR14" s="140"/>
      <c r="AS14" s="140"/>
      <c r="AT14" s="140"/>
      <c r="AU14" s="140"/>
      <c r="AV14" s="140"/>
      <c r="AW14" s="141"/>
      <c r="AX14" s="282"/>
      <c r="AY14" s="280"/>
      <c r="AZ14" s="280"/>
      <c r="BA14" s="280"/>
      <c r="BB14" s="280"/>
      <c r="BC14" s="280"/>
      <c r="BD14" s="280"/>
      <c r="BE14" s="280"/>
      <c r="BF14" s="280"/>
      <c r="BG14" s="281"/>
      <c r="BH14" s="282"/>
      <c r="BI14" s="280"/>
      <c r="BJ14" s="280"/>
      <c r="BK14" s="280"/>
      <c r="BL14" s="280"/>
      <c r="BM14" s="280"/>
      <c r="BN14" s="280"/>
      <c r="BO14" s="280"/>
      <c r="BP14" s="281"/>
      <c r="BQ14" s="282"/>
      <c r="BR14" s="280"/>
      <c r="BS14" s="280"/>
      <c r="BT14" s="280"/>
      <c r="BU14" s="280"/>
      <c r="BV14" s="280"/>
      <c r="BW14" s="280"/>
      <c r="BX14" s="280"/>
      <c r="BY14" s="281"/>
      <c r="BZ14" s="282"/>
      <c r="CA14" s="280"/>
      <c r="CB14" s="280"/>
      <c r="CC14" s="280"/>
      <c r="CD14" s="280"/>
      <c r="CE14" s="280"/>
      <c r="CF14" s="280"/>
      <c r="CG14" s="280"/>
      <c r="CH14" s="280"/>
      <c r="CI14" s="280"/>
      <c r="CJ14" s="281"/>
      <c r="CK14" s="282" t="s">
        <v>484</v>
      </c>
      <c r="CL14" s="280"/>
      <c r="CM14" s="280"/>
      <c r="CN14" s="280"/>
      <c r="CO14" s="280"/>
      <c r="CP14" s="280"/>
      <c r="CQ14" s="280"/>
      <c r="CR14" s="280"/>
      <c r="CS14" s="280"/>
      <c r="CT14" s="281"/>
      <c r="CU14" s="282"/>
      <c r="CV14" s="280"/>
      <c r="CW14" s="280"/>
      <c r="CX14" s="280"/>
      <c r="CY14" s="280"/>
      <c r="CZ14" s="280"/>
      <c r="DA14" s="280"/>
      <c r="DB14" s="280"/>
      <c r="DC14" s="280"/>
      <c r="DD14" s="281"/>
      <c r="DE14" s="282"/>
      <c r="DF14" s="280"/>
      <c r="DG14" s="280"/>
      <c r="DH14" s="280"/>
      <c r="DI14" s="280"/>
      <c r="DJ14" s="280"/>
      <c r="DK14" s="280"/>
      <c r="DL14" s="280"/>
      <c r="DM14" s="281"/>
      <c r="DN14" s="282"/>
      <c r="DO14" s="280"/>
      <c r="DP14" s="280"/>
      <c r="DQ14" s="280"/>
      <c r="DR14" s="280"/>
      <c r="DS14" s="280"/>
      <c r="DT14" s="280"/>
      <c r="DU14" s="280"/>
      <c r="DV14" s="281"/>
      <c r="DW14" s="282"/>
      <c r="DX14" s="280"/>
      <c r="DY14" s="280"/>
      <c r="DZ14" s="280"/>
      <c r="EA14" s="280"/>
      <c r="EB14" s="280"/>
      <c r="EC14" s="280"/>
      <c r="ED14" s="280"/>
      <c r="EE14" s="280"/>
      <c r="EF14" s="281"/>
      <c r="EG14" s="282" t="s">
        <v>252</v>
      </c>
      <c r="EH14" s="280"/>
      <c r="EI14" s="280"/>
      <c r="EJ14" s="280"/>
      <c r="EK14" s="280"/>
      <c r="EL14" s="280"/>
      <c r="EM14" s="280"/>
      <c r="EN14" s="280"/>
      <c r="EO14" s="280"/>
      <c r="EP14" s="280"/>
      <c r="EQ14" s="281"/>
      <c r="ER14" s="139"/>
      <c r="ES14" s="140"/>
      <c r="ET14" s="140"/>
      <c r="EU14" s="140"/>
      <c r="EV14" s="140"/>
      <c r="EW14" s="140"/>
      <c r="EX14" s="140"/>
      <c r="EY14" s="140"/>
      <c r="EZ14" s="140"/>
      <c r="FA14" s="141"/>
      <c r="FB14" s="139"/>
      <c r="FC14" s="140"/>
      <c r="FD14" s="140"/>
      <c r="FE14" s="140"/>
      <c r="FF14" s="140"/>
      <c r="FG14" s="140"/>
      <c r="FH14" s="140"/>
      <c r="FI14" s="140"/>
      <c r="FJ14" s="140"/>
      <c r="FK14" s="141"/>
    </row>
    <row r="15" spans="1:167" ht="11.25" customHeight="1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1"/>
      <c r="AJ15" s="139"/>
      <c r="AK15" s="140"/>
      <c r="AL15" s="140"/>
      <c r="AM15" s="140"/>
      <c r="AN15" s="140"/>
      <c r="AO15" s="141"/>
      <c r="AP15" s="139"/>
      <c r="AQ15" s="140"/>
      <c r="AR15" s="140"/>
      <c r="AS15" s="140"/>
      <c r="AT15" s="140"/>
      <c r="AU15" s="140"/>
      <c r="AV15" s="140"/>
      <c r="AW15" s="141"/>
      <c r="AX15" s="282"/>
      <c r="AY15" s="280"/>
      <c r="AZ15" s="280"/>
      <c r="BA15" s="280"/>
      <c r="BB15" s="280"/>
      <c r="BC15" s="280"/>
      <c r="BD15" s="280"/>
      <c r="BE15" s="280"/>
      <c r="BF15" s="280"/>
      <c r="BG15" s="281"/>
      <c r="BH15" s="282"/>
      <c r="BI15" s="280"/>
      <c r="BJ15" s="280"/>
      <c r="BK15" s="280"/>
      <c r="BL15" s="280"/>
      <c r="BM15" s="280"/>
      <c r="BN15" s="280"/>
      <c r="BO15" s="280"/>
      <c r="BP15" s="281"/>
      <c r="BQ15" s="282"/>
      <c r="BR15" s="280"/>
      <c r="BS15" s="280"/>
      <c r="BT15" s="280"/>
      <c r="BU15" s="280"/>
      <c r="BV15" s="280"/>
      <c r="BW15" s="280"/>
      <c r="BX15" s="280"/>
      <c r="BY15" s="281"/>
      <c r="BZ15" s="282"/>
      <c r="CA15" s="280"/>
      <c r="CB15" s="280"/>
      <c r="CC15" s="280"/>
      <c r="CD15" s="280"/>
      <c r="CE15" s="280"/>
      <c r="CF15" s="280"/>
      <c r="CG15" s="280"/>
      <c r="CH15" s="280"/>
      <c r="CI15" s="280"/>
      <c r="CJ15" s="281"/>
      <c r="CK15" s="282" t="s">
        <v>485</v>
      </c>
      <c r="CL15" s="280"/>
      <c r="CM15" s="280"/>
      <c r="CN15" s="280"/>
      <c r="CO15" s="280"/>
      <c r="CP15" s="280"/>
      <c r="CQ15" s="280"/>
      <c r="CR15" s="280"/>
      <c r="CS15" s="280"/>
      <c r="CT15" s="281"/>
      <c r="CU15" s="282"/>
      <c r="CV15" s="280"/>
      <c r="CW15" s="280"/>
      <c r="CX15" s="280"/>
      <c r="CY15" s="280"/>
      <c r="CZ15" s="280"/>
      <c r="DA15" s="280"/>
      <c r="DB15" s="280"/>
      <c r="DC15" s="280"/>
      <c r="DD15" s="281"/>
      <c r="DE15" s="282"/>
      <c r="DF15" s="280"/>
      <c r="DG15" s="280"/>
      <c r="DH15" s="280"/>
      <c r="DI15" s="280"/>
      <c r="DJ15" s="280"/>
      <c r="DK15" s="280"/>
      <c r="DL15" s="280"/>
      <c r="DM15" s="281"/>
      <c r="DN15" s="282"/>
      <c r="DO15" s="280"/>
      <c r="DP15" s="280"/>
      <c r="DQ15" s="280"/>
      <c r="DR15" s="280"/>
      <c r="DS15" s="280"/>
      <c r="DT15" s="280"/>
      <c r="DU15" s="280"/>
      <c r="DV15" s="281"/>
      <c r="DW15" s="282"/>
      <c r="DX15" s="280"/>
      <c r="DY15" s="280"/>
      <c r="DZ15" s="280"/>
      <c r="EA15" s="280"/>
      <c r="EB15" s="280"/>
      <c r="EC15" s="280"/>
      <c r="ED15" s="280"/>
      <c r="EE15" s="280"/>
      <c r="EF15" s="281"/>
      <c r="EG15" s="371" t="s">
        <v>253</v>
      </c>
      <c r="EH15" s="280"/>
      <c r="EI15" s="280"/>
      <c r="EJ15" s="280"/>
      <c r="EK15" s="280"/>
      <c r="EL15" s="280"/>
      <c r="EM15" s="280"/>
      <c r="EN15" s="280"/>
      <c r="EO15" s="280"/>
      <c r="EP15" s="280"/>
      <c r="EQ15" s="281"/>
      <c r="ER15" s="139"/>
      <c r="ES15" s="140"/>
      <c r="ET15" s="140"/>
      <c r="EU15" s="140"/>
      <c r="EV15" s="140"/>
      <c r="EW15" s="140"/>
      <c r="EX15" s="140"/>
      <c r="EY15" s="140"/>
      <c r="EZ15" s="140"/>
      <c r="FA15" s="141"/>
      <c r="FB15" s="139"/>
      <c r="FC15" s="140"/>
      <c r="FD15" s="140"/>
      <c r="FE15" s="140"/>
      <c r="FF15" s="140"/>
      <c r="FG15" s="140"/>
      <c r="FH15" s="140"/>
      <c r="FI15" s="140"/>
      <c r="FJ15" s="140"/>
      <c r="FK15" s="141"/>
    </row>
    <row r="16" spans="1:167" ht="11.25" customHeight="1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1"/>
      <c r="AJ16" s="139"/>
      <c r="AK16" s="140"/>
      <c r="AL16" s="140"/>
      <c r="AM16" s="140"/>
      <c r="AN16" s="140"/>
      <c r="AO16" s="141"/>
      <c r="AP16" s="139"/>
      <c r="AQ16" s="140"/>
      <c r="AR16" s="140"/>
      <c r="AS16" s="140"/>
      <c r="AT16" s="140"/>
      <c r="AU16" s="140"/>
      <c r="AV16" s="140"/>
      <c r="AW16" s="141"/>
      <c r="AX16" s="282"/>
      <c r="AY16" s="280"/>
      <c r="AZ16" s="280"/>
      <c r="BA16" s="280"/>
      <c r="BB16" s="280"/>
      <c r="BC16" s="280"/>
      <c r="BD16" s="280"/>
      <c r="BE16" s="280"/>
      <c r="BF16" s="280"/>
      <c r="BG16" s="281"/>
      <c r="BH16" s="282"/>
      <c r="BI16" s="280"/>
      <c r="BJ16" s="280"/>
      <c r="BK16" s="280"/>
      <c r="BL16" s="280"/>
      <c r="BM16" s="280"/>
      <c r="BN16" s="280"/>
      <c r="BO16" s="280"/>
      <c r="BP16" s="281"/>
      <c r="BQ16" s="282"/>
      <c r="BR16" s="280"/>
      <c r="BS16" s="280"/>
      <c r="BT16" s="280"/>
      <c r="BU16" s="280"/>
      <c r="BV16" s="280"/>
      <c r="BW16" s="280"/>
      <c r="BX16" s="280"/>
      <c r="BY16" s="281"/>
      <c r="BZ16" s="282"/>
      <c r="CA16" s="280"/>
      <c r="CB16" s="280"/>
      <c r="CC16" s="280"/>
      <c r="CD16" s="280"/>
      <c r="CE16" s="280"/>
      <c r="CF16" s="280"/>
      <c r="CG16" s="280"/>
      <c r="CH16" s="280"/>
      <c r="CI16" s="280"/>
      <c r="CJ16" s="281"/>
      <c r="CK16" s="282" t="s">
        <v>240</v>
      </c>
      <c r="CL16" s="280"/>
      <c r="CM16" s="280"/>
      <c r="CN16" s="280"/>
      <c r="CO16" s="280"/>
      <c r="CP16" s="280"/>
      <c r="CQ16" s="280"/>
      <c r="CR16" s="280"/>
      <c r="CS16" s="280"/>
      <c r="CT16" s="281"/>
      <c r="CU16" s="282"/>
      <c r="CV16" s="280"/>
      <c r="CW16" s="280"/>
      <c r="CX16" s="280"/>
      <c r="CY16" s="280"/>
      <c r="CZ16" s="280"/>
      <c r="DA16" s="280"/>
      <c r="DB16" s="280"/>
      <c r="DC16" s="280"/>
      <c r="DD16" s="281"/>
      <c r="DE16" s="282"/>
      <c r="DF16" s="280"/>
      <c r="DG16" s="280"/>
      <c r="DH16" s="280"/>
      <c r="DI16" s="280"/>
      <c r="DJ16" s="280"/>
      <c r="DK16" s="280"/>
      <c r="DL16" s="280"/>
      <c r="DM16" s="281"/>
      <c r="DN16" s="282"/>
      <c r="DO16" s="280"/>
      <c r="DP16" s="280"/>
      <c r="DQ16" s="280"/>
      <c r="DR16" s="280"/>
      <c r="DS16" s="280"/>
      <c r="DT16" s="280"/>
      <c r="DU16" s="280"/>
      <c r="DV16" s="281"/>
      <c r="DW16" s="282"/>
      <c r="DX16" s="280"/>
      <c r="DY16" s="280"/>
      <c r="DZ16" s="280"/>
      <c r="EA16" s="280"/>
      <c r="EB16" s="280"/>
      <c r="EC16" s="280"/>
      <c r="ED16" s="280"/>
      <c r="EE16" s="280"/>
      <c r="EF16" s="281"/>
      <c r="EG16" s="282" t="s">
        <v>254</v>
      </c>
      <c r="EH16" s="280"/>
      <c r="EI16" s="280"/>
      <c r="EJ16" s="280"/>
      <c r="EK16" s="280"/>
      <c r="EL16" s="280"/>
      <c r="EM16" s="280"/>
      <c r="EN16" s="280"/>
      <c r="EO16" s="280"/>
      <c r="EP16" s="280"/>
      <c r="EQ16" s="281"/>
      <c r="ER16" s="139"/>
      <c r="ES16" s="140"/>
      <c r="ET16" s="140"/>
      <c r="EU16" s="140"/>
      <c r="EV16" s="140"/>
      <c r="EW16" s="140"/>
      <c r="EX16" s="140"/>
      <c r="EY16" s="140"/>
      <c r="EZ16" s="140"/>
      <c r="FA16" s="141"/>
      <c r="FB16" s="139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256" ht="11.25" customHeight="1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1"/>
      <c r="AJ17" s="139"/>
      <c r="AK17" s="140"/>
      <c r="AL17" s="140"/>
      <c r="AM17" s="140"/>
      <c r="AN17" s="140"/>
      <c r="AO17" s="141"/>
      <c r="AP17" s="139"/>
      <c r="AQ17" s="140"/>
      <c r="AR17" s="140"/>
      <c r="AS17" s="140"/>
      <c r="AT17" s="140"/>
      <c r="AU17" s="140"/>
      <c r="AV17" s="140"/>
      <c r="AW17" s="141"/>
      <c r="AX17" s="282"/>
      <c r="AY17" s="280"/>
      <c r="AZ17" s="280"/>
      <c r="BA17" s="280"/>
      <c r="BB17" s="280"/>
      <c r="BC17" s="280"/>
      <c r="BD17" s="280"/>
      <c r="BE17" s="280"/>
      <c r="BF17" s="280"/>
      <c r="BG17" s="281"/>
      <c r="BH17" s="282"/>
      <c r="BI17" s="280"/>
      <c r="BJ17" s="280"/>
      <c r="BK17" s="280"/>
      <c r="BL17" s="280"/>
      <c r="BM17" s="280"/>
      <c r="BN17" s="280"/>
      <c r="BO17" s="280"/>
      <c r="BP17" s="281"/>
      <c r="BQ17" s="282"/>
      <c r="BR17" s="280"/>
      <c r="BS17" s="280"/>
      <c r="BT17" s="280"/>
      <c r="BU17" s="280"/>
      <c r="BV17" s="280"/>
      <c r="BW17" s="280"/>
      <c r="BX17" s="280"/>
      <c r="BY17" s="281"/>
      <c r="BZ17" s="282"/>
      <c r="CA17" s="280"/>
      <c r="CB17" s="280"/>
      <c r="CC17" s="280"/>
      <c r="CD17" s="280"/>
      <c r="CE17" s="280"/>
      <c r="CF17" s="280"/>
      <c r="CG17" s="280"/>
      <c r="CH17" s="280"/>
      <c r="CI17" s="280"/>
      <c r="CJ17" s="281"/>
      <c r="CK17" s="282" t="s">
        <v>249</v>
      </c>
      <c r="CL17" s="280"/>
      <c r="CM17" s="280"/>
      <c r="CN17" s="280"/>
      <c r="CO17" s="280"/>
      <c r="CP17" s="280"/>
      <c r="CQ17" s="280"/>
      <c r="CR17" s="280"/>
      <c r="CS17" s="280"/>
      <c r="CT17" s="281"/>
      <c r="CU17" s="282"/>
      <c r="CV17" s="280"/>
      <c r="CW17" s="280"/>
      <c r="CX17" s="280"/>
      <c r="CY17" s="280"/>
      <c r="CZ17" s="280"/>
      <c r="DA17" s="280"/>
      <c r="DB17" s="280"/>
      <c r="DC17" s="280"/>
      <c r="DD17" s="281"/>
      <c r="DE17" s="282"/>
      <c r="DF17" s="280"/>
      <c r="DG17" s="280"/>
      <c r="DH17" s="280"/>
      <c r="DI17" s="280"/>
      <c r="DJ17" s="280"/>
      <c r="DK17" s="280"/>
      <c r="DL17" s="280"/>
      <c r="DM17" s="281"/>
      <c r="DN17" s="282"/>
      <c r="DO17" s="280"/>
      <c r="DP17" s="280"/>
      <c r="DQ17" s="280"/>
      <c r="DR17" s="280"/>
      <c r="DS17" s="280"/>
      <c r="DT17" s="280"/>
      <c r="DU17" s="280"/>
      <c r="DV17" s="281"/>
      <c r="DW17" s="282"/>
      <c r="DX17" s="280"/>
      <c r="DY17" s="280"/>
      <c r="DZ17" s="280"/>
      <c r="EA17" s="280"/>
      <c r="EB17" s="280"/>
      <c r="EC17" s="280"/>
      <c r="ED17" s="280"/>
      <c r="EE17" s="280"/>
      <c r="EF17" s="281"/>
      <c r="EG17" s="282" t="s">
        <v>255</v>
      </c>
      <c r="EH17" s="280"/>
      <c r="EI17" s="280"/>
      <c r="EJ17" s="280"/>
      <c r="EK17" s="280"/>
      <c r="EL17" s="280"/>
      <c r="EM17" s="280"/>
      <c r="EN17" s="280"/>
      <c r="EO17" s="280"/>
      <c r="EP17" s="280"/>
      <c r="EQ17" s="281"/>
      <c r="ER17" s="139"/>
      <c r="ES17" s="140"/>
      <c r="ET17" s="140"/>
      <c r="EU17" s="140"/>
      <c r="EV17" s="140"/>
      <c r="EW17" s="140"/>
      <c r="EX17" s="140"/>
      <c r="EY17" s="140"/>
      <c r="EZ17" s="140"/>
      <c r="FA17" s="141"/>
      <c r="FB17" s="139"/>
      <c r="FC17" s="140"/>
      <c r="FD17" s="140"/>
      <c r="FE17" s="140"/>
      <c r="FF17" s="140"/>
      <c r="FG17" s="140"/>
      <c r="FH17" s="140"/>
      <c r="FI17" s="140"/>
      <c r="FJ17" s="140"/>
      <c r="FK17" s="141"/>
    </row>
    <row r="18" spans="1:256" ht="11.25" customHeight="1">
      <c r="A18" s="142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142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4"/>
      <c r="AX18" s="274"/>
      <c r="AY18" s="275"/>
      <c r="AZ18" s="275"/>
      <c r="BA18" s="275"/>
      <c r="BB18" s="275"/>
      <c r="BC18" s="275"/>
      <c r="BD18" s="275"/>
      <c r="BE18" s="275"/>
      <c r="BF18" s="275"/>
      <c r="BG18" s="276"/>
      <c r="BH18" s="274"/>
      <c r="BI18" s="275"/>
      <c r="BJ18" s="275"/>
      <c r="BK18" s="275"/>
      <c r="BL18" s="275"/>
      <c r="BM18" s="275"/>
      <c r="BN18" s="275"/>
      <c r="BO18" s="275"/>
      <c r="BP18" s="276"/>
      <c r="BQ18" s="274"/>
      <c r="BR18" s="275"/>
      <c r="BS18" s="275"/>
      <c r="BT18" s="275"/>
      <c r="BU18" s="275"/>
      <c r="BV18" s="275"/>
      <c r="BW18" s="275"/>
      <c r="BX18" s="275"/>
      <c r="BY18" s="276"/>
      <c r="BZ18" s="274"/>
      <c r="CA18" s="275"/>
      <c r="CB18" s="275"/>
      <c r="CC18" s="275"/>
      <c r="CD18" s="275"/>
      <c r="CE18" s="275"/>
      <c r="CF18" s="275"/>
      <c r="CG18" s="275"/>
      <c r="CH18" s="275"/>
      <c r="CI18" s="275"/>
      <c r="CJ18" s="276"/>
      <c r="CK18" s="274" t="s">
        <v>251</v>
      </c>
      <c r="CL18" s="275"/>
      <c r="CM18" s="275"/>
      <c r="CN18" s="275"/>
      <c r="CO18" s="275"/>
      <c r="CP18" s="275"/>
      <c r="CQ18" s="275"/>
      <c r="CR18" s="275"/>
      <c r="CS18" s="275"/>
      <c r="CT18" s="276"/>
      <c r="CU18" s="274"/>
      <c r="CV18" s="275"/>
      <c r="CW18" s="275"/>
      <c r="CX18" s="275"/>
      <c r="CY18" s="275"/>
      <c r="CZ18" s="275"/>
      <c r="DA18" s="275"/>
      <c r="DB18" s="275"/>
      <c r="DC18" s="275"/>
      <c r="DD18" s="276"/>
      <c r="DE18" s="274"/>
      <c r="DF18" s="275"/>
      <c r="DG18" s="275"/>
      <c r="DH18" s="275"/>
      <c r="DI18" s="275"/>
      <c r="DJ18" s="275"/>
      <c r="DK18" s="275"/>
      <c r="DL18" s="275"/>
      <c r="DM18" s="276"/>
      <c r="DN18" s="274"/>
      <c r="DO18" s="275"/>
      <c r="DP18" s="275"/>
      <c r="DQ18" s="275"/>
      <c r="DR18" s="275"/>
      <c r="DS18" s="275"/>
      <c r="DT18" s="275"/>
      <c r="DU18" s="275"/>
      <c r="DV18" s="276"/>
      <c r="DW18" s="274"/>
      <c r="DX18" s="275"/>
      <c r="DY18" s="275"/>
      <c r="DZ18" s="275"/>
      <c r="EA18" s="275"/>
      <c r="EB18" s="275"/>
      <c r="EC18" s="275"/>
      <c r="ED18" s="275"/>
      <c r="EE18" s="275"/>
      <c r="EF18" s="276"/>
      <c r="EG18" s="274" t="s">
        <v>256</v>
      </c>
      <c r="EH18" s="275"/>
      <c r="EI18" s="275"/>
      <c r="EJ18" s="275"/>
      <c r="EK18" s="275"/>
      <c r="EL18" s="275"/>
      <c r="EM18" s="275"/>
      <c r="EN18" s="275"/>
      <c r="EO18" s="275"/>
      <c r="EP18" s="275"/>
      <c r="EQ18" s="276"/>
      <c r="ER18" s="142"/>
      <c r="ES18" s="143"/>
      <c r="ET18" s="143"/>
      <c r="EU18" s="143"/>
      <c r="EV18" s="143"/>
      <c r="EW18" s="143"/>
      <c r="EX18" s="143"/>
      <c r="EY18" s="143"/>
      <c r="EZ18" s="143"/>
      <c r="FA18" s="144"/>
      <c r="FB18" s="142"/>
      <c r="FC18" s="143"/>
      <c r="FD18" s="143"/>
      <c r="FE18" s="143"/>
      <c r="FF18" s="143"/>
      <c r="FG18" s="143"/>
      <c r="FH18" s="143"/>
      <c r="FI18" s="143"/>
      <c r="FJ18" s="143"/>
      <c r="FK18" s="144"/>
    </row>
    <row r="19" spans="1:256" ht="12" customHeight="1">
      <c r="A19" s="189">
        <v>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1"/>
      <c r="AJ19" s="189">
        <v>2</v>
      </c>
      <c r="AK19" s="190"/>
      <c r="AL19" s="190"/>
      <c r="AM19" s="190"/>
      <c r="AN19" s="190"/>
      <c r="AO19" s="191"/>
      <c r="AP19" s="189">
        <v>3</v>
      </c>
      <c r="AQ19" s="190"/>
      <c r="AR19" s="190"/>
      <c r="AS19" s="190"/>
      <c r="AT19" s="190"/>
      <c r="AU19" s="190"/>
      <c r="AV19" s="190"/>
      <c r="AW19" s="191"/>
      <c r="AX19" s="189">
        <v>4</v>
      </c>
      <c r="AY19" s="190"/>
      <c r="AZ19" s="190"/>
      <c r="BA19" s="190"/>
      <c r="BB19" s="190"/>
      <c r="BC19" s="190"/>
      <c r="BD19" s="190"/>
      <c r="BE19" s="190"/>
      <c r="BF19" s="190"/>
      <c r="BG19" s="191"/>
      <c r="BH19" s="189">
        <v>5</v>
      </c>
      <c r="BI19" s="190"/>
      <c r="BJ19" s="190"/>
      <c r="BK19" s="190"/>
      <c r="BL19" s="190"/>
      <c r="BM19" s="190"/>
      <c r="BN19" s="190"/>
      <c r="BO19" s="190"/>
      <c r="BP19" s="191"/>
      <c r="BQ19" s="189">
        <v>6</v>
      </c>
      <c r="BR19" s="190"/>
      <c r="BS19" s="190"/>
      <c r="BT19" s="190"/>
      <c r="BU19" s="190"/>
      <c r="BV19" s="190"/>
      <c r="BW19" s="190"/>
      <c r="BX19" s="190"/>
      <c r="BY19" s="191"/>
      <c r="BZ19" s="189">
        <v>7</v>
      </c>
      <c r="CA19" s="190"/>
      <c r="CB19" s="190"/>
      <c r="CC19" s="190"/>
      <c r="CD19" s="190"/>
      <c r="CE19" s="190"/>
      <c r="CF19" s="190"/>
      <c r="CG19" s="190"/>
      <c r="CH19" s="190"/>
      <c r="CI19" s="190"/>
      <c r="CJ19" s="191"/>
      <c r="CK19" s="189">
        <v>8</v>
      </c>
      <c r="CL19" s="190"/>
      <c r="CM19" s="190"/>
      <c r="CN19" s="190"/>
      <c r="CO19" s="190"/>
      <c r="CP19" s="190"/>
      <c r="CQ19" s="190"/>
      <c r="CR19" s="190"/>
      <c r="CS19" s="190"/>
      <c r="CT19" s="191"/>
      <c r="CU19" s="189">
        <v>9</v>
      </c>
      <c r="CV19" s="190"/>
      <c r="CW19" s="190"/>
      <c r="CX19" s="190"/>
      <c r="CY19" s="190"/>
      <c r="CZ19" s="190"/>
      <c r="DA19" s="190"/>
      <c r="DB19" s="190"/>
      <c r="DC19" s="190"/>
      <c r="DD19" s="191"/>
      <c r="DE19" s="207">
        <v>10</v>
      </c>
      <c r="DF19" s="195"/>
      <c r="DG19" s="195"/>
      <c r="DH19" s="195"/>
      <c r="DI19" s="195"/>
      <c r="DJ19" s="195"/>
      <c r="DK19" s="195"/>
      <c r="DL19" s="195"/>
      <c r="DM19" s="196"/>
      <c r="DN19" s="189">
        <v>11</v>
      </c>
      <c r="DO19" s="190"/>
      <c r="DP19" s="190"/>
      <c r="DQ19" s="190"/>
      <c r="DR19" s="190"/>
      <c r="DS19" s="190"/>
      <c r="DT19" s="190"/>
      <c r="DU19" s="190"/>
      <c r="DV19" s="191"/>
      <c r="DW19" s="189">
        <v>12</v>
      </c>
      <c r="DX19" s="190"/>
      <c r="DY19" s="190"/>
      <c r="DZ19" s="190"/>
      <c r="EA19" s="190"/>
      <c r="EB19" s="190"/>
      <c r="EC19" s="190"/>
      <c r="ED19" s="190"/>
      <c r="EE19" s="190"/>
      <c r="EF19" s="191"/>
      <c r="EG19" s="478">
        <v>13</v>
      </c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>
        <v>14</v>
      </c>
      <c r="ES19" s="478"/>
      <c r="ET19" s="478"/>
      <c r="EU19" s="478"/>
      <c r="EV19" s="478"/>
      <c r="EW19" s="478"/>
      <c r="EX19" s="478"/>
      <c r="EY19" s="478"/>
      <c r="EZ19" s="478"/>
      <c r="FA19" s="478"/>
      <c r="FB19" s="207">
        <v>15</v>
      </c>
      <c r="FC19" s="195"/>
      <c r="FD19" s="195"/>
      <c r="FE19" s="195"/>
      <c r="FF19" s="195"/>
      <c r="FG19" s="195"/>
      <c r="FH19" s="195"/>
      <c r="FI19" s="195"/>
      <c r="FJ19" s="195"/>
      <c r="FK19" s="196"/>
    </row>
    <row r="20" spans="1:256" ht="11.1" customHeight="1">
      <c r="A20" s="45"/>
      <c r="B20" s="205" t="s">
        <v>68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6"/>
      <c r="AJ20" s="305" t="s">
        <v>40</v>
      </c>
      <c r="AK20" s="306"/>
      <c r="AL20" s="306"/>
      <c r="AM20" s="306"/>
      <c r="AN20" s="306"/>
      <c r="AO20" s="307"/>
      <c r="AP20" s="305" t="s">
        <v>69</v>
      </c>
      <c r="AQ20" s="306"/>
      <c r="AR20" s="306"/>
      <c r="AS20" s="306"/>
      <c r="AT20" s="306"/>
      <c r="AU20" s="306"/>
      <c r="AV20" s="306"/>
      <c r="AW20" s="307"/>
      <c r="AX20" s="217">
        <f>SUM(AX23:BG43)</f>
        <v>568</v>
      </c>
      <c r="AY20" s="218"/>
      <c r="AZ20" s="218"/>
      <c r="BA20" s="218"/>
      <c r="BB20" s="218"/>
      <c r="BC20" s="218"/>
      <c r="BD20" s="218"/>
      <c r="BE20" s="218"/>
      <c r="BF20" s="218"/>
      <c r="BG20" s="219"/>
      <c r="BH20" s="217">
        <f>SUM(BH23:BP43)</f>
        <v>376</v>
      </c>
      <c r="BI20" s="218"/>
      <c r="BJ20" s="218"/>
      <c r="BK20" s="218"/>
      <c r="BL20" s="218"/>
      <c r="BM20" s="218"/>
      <c r="BN20" s="218"/>
      <c r="BO20" s="218"/>
      <c r="BP20" s="219"/>
      <c r="BQ20" s="217">
        <f>SUM(BQ23:BY43)</f>
        <v>5</v>
      </c>
      <c r="BR20" s="218"/>
      <c r="BS20" s="218"/>
      <c r="BT20" s="218"/>
      <c r="BU20" s="218"/>
      <c r="BV20" s="218"/>
      <c r="BW20" s="218"/>
      <c r="BX20" s="218"/>
      <c r="BY20" s="219"/>
      <c r="BZ20" s="217">
        <f>SUM(BZ21:CJ43)</f>
        <v>0</v>
      </c>
      <c r="CA20" s="218"/>
      <c r="CB20" s="218"/>
      <c r="CC20" s="218"/>
      <c r="CD20" s="218"/>
      <c r="CE20" s="218"/>
      <c r="CF20" s="218"/>
      <c r="CG20" s="218"/>
      <c r="CH20" s="218"/>
      <c r="CI20" s="218"/>
      <c r="CJ20" s="219"/>
      <c r="CK20" s="217">
        <f>SUM(CK23:CT43)</f>
        <v>0</v>
      </c>
      <c r="CL20" s="218"/>
      <c r="CM20" s="218"/>
      <c r="CN20" s="218"/>
      <c r="CO20" s="218"/>
      <c r="CP20" s="218"/>
      <c r="CQ20" s="218"/>
      <c r="CR20" s="218"/>
      <c r="CS20" s="218"/>
      <c r="CT20" s="219"/>
      <c r="CU20" s="217">
        <f>SUM(CU23:DD43)</f>
        <v>29</v>
      </c>
      <c r="CV20" s="218"/>
      <c r="CW20" s="218"/>
      <c r="CX20" s="218"/>
      <c r="CY20" s="218"/>
      <c r="CZ20" s="218"/>
      <c r="DA20" s="218"/>
      <c r="DB20" s="218"/>
      <c r="DC20" s="218"/>
      <c r="DD20" s="219"/>
      <c r="DE20" s="217">
        <f>SUM(DE21:DM43)</f>
        <v>9</v>
      </c>
      <c r="DF20" s="218"/>
      <c r="DG20" s="218"/>
      <c r="DH20" s="218"/>
      <c r="DI20" s="218"/>
      <c r="DJ20" s="218"/>
      <c r="DK20" s="218"/>
      <c r="DL20" s="218"/>
      <c r="DM20" s="219"/>
      <c r="DN20" s="217">
        <f>SUM(DN21:DV43)</f>
        <v>29</v>
      </c>
      <c r="DO20" s="218"/>
      <c r="DP20" s="218"/>
      <c r="DQ20" s="218"/>
      <c r="DR20" s="218"/>
      <c r="DS20" s="218"/>
      <c r="DT20" s="218"/>
      <c r="DU20" s="218"/>
      <c r="DV20" s="219"/>
      <c r="DW20" s="217">
        <f>SUM(DW23:EF43)</f>
        <v>568</v>
      </c>
      <c r="DX20" s="218"/>
      <c r="DY20" s="218"/>
      <c r="DZ20" s="218"/>
      <c r="EA20" s="218"/>
      <c r="EB20" s="218"/>
      <c r="EC20" s="218"/>
      <c r="ED20" s="218"/>
      <c r="EE20" s="218"/>
      <c r="EF20" s="219"/>
      <c r="EG20" s="477">
        <v>0</v>
      </c>
      <c r="EH20" s="477"/>
      <c r="EI20" s="477"/>
      <c r="EJ20" s="477"/>
      <c r="EK20" s="477"/>
      <c r="EL20" s="477"/>
      <c r="EM20" s="477"/>
      <c r="EN20" s="477"/>
      <c r="EO20" s="477"/>
      <c r="EP20" s="477"/>
      <c r="EQ20" s="477"/>
      <c r="ER20" s="477">
        <f>SUM(ER23:FA43)</f>
        <v>485</v>
      </c>
      <c r="ES20" s="477"/>
      <c r="ET20" s="477"/>
      <c r="EU20" s="477"/>
      <c r="EV20" s="477"/>
      <c r="EW20" s="477"/>
      <c r="EX20" s="477"/>
      <c r="EY20" s="477"/>
      <c r="EZ20" s="477"/>
      <c r="FA20" s="477"/>
      <c r="FB20" s="217">
        <v>0</v>
      </c>
      <c r="FC20" s="218"/>
      <c r="FD20" s="218"/>
      <c r="FE20" s="218"/>
      <c r="FF20" s="218"/>
      <c r="FG20" s="218"/>
      <c r="FH20" s="218"/>
      <c r="FI20" s="218"/>
      <c r="FJ20" s="218"/>
      <c r="FK20" s="219"/>
    </row>
    <row r="21" spans="1:256" ht="11.1" customHeight="1">
      <c r="A21" s="48"/>
      <c r="B21" s="421" t="s">
        <v>71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2"/>
      <c r="AJ21" s="228"/>
      <c r="AK21" s="229"/>
      <c r="AL21" s="229"/>
      <c r="AM21" s="229"/>
      <c r="AN21" s="229"/>
      <c r="AO21" s="230"/>
      <c r="AP21" s="228"/>
      <c r="AQ21" s="229"/>
      <c r="AR21" s="229"/>
      <c r="AS21" s="229"/>
      <c r="AT21" s="229"/>
      <c r="AU21" s="229"/>
      <c r="AV21" s="229"/>
      <c r="AW21" s="230"/>
      <c r="AX21" s="211"/>
      <c r="AY21" s="212"/>
      <c r="AZ21" s="212"/>
      <c r="BA21" s="212"/>
      <c r="BB21" s="212"/>
      <c r="BC21" s="212"/>
      <c r="BD21" s="212"/>
      <c r="BE21" s="212"/>
      <c r="BF21" s="212"/>
      <c r="BG21" s="213"/>
      <c r="BH21" s="211"/>
      <c r="BI21" s="212"/>
      <c r="BJ21" s="212"/>
      <c r="BK21" s="212"/>
      <c r="BL21" s="212"/>
      <c r="BM21" s="212"/>
      <c r="BN21" s="212"/>
      <c r="BO21" s="212"/>
      <c r="BP21" s="213"/>
      <c r="BQ21" s="211"/>
      <c r="BR21" s="212"/>
      <c r="BS21" s="212"/>
      <c r="BT21" s="212"/>
      <c r="BU21" s="212"/>
      <c r="BV21" s="212"/>
      <c r="BW21" s="212"/>
      <c r="BX21" s="212"/>
      <c r="BY21" s="213"/>
      <c r="BZ21" s="211"/>
      <c r="CA21" s="212"/>
      <c r="CB21" s="212"/>
      <c r="CC21" s="212"/>
      <c r="CD21" s="212"/>
      <c r="CE21" s="212"/>
      <c r="CF21" s="212"/>
      <c r="CG21" s="212"/>
      <c r="CH21" s="212"/>
      <c r="CI21" s="212"/>
      <c r="CJ21" s="213"/>
      <c r="CK21" s="211"/>
      <c r="CL21" s="212"/>
      <c r="CM21" s="212"/>
      <c r="CN21" s="212"/>
      <c r="CO21" s="212"/>
      <c r="CP21" s="212"/>
      <c r="CQ21" s="212"/>
      <c r="CR21" s="212"/>
      <c r="CS21" s="212"/>
      <c r="CT21" s="213"/>
      <c r="CU21" s="211"/>
      <c r="CV21" s="212"/>
      <c r="CW21" s="212"/>
      <c r="CX21" s="212"/>
      <c r="CY21" s="212"/>
      <c r="CZ21" s="212"/>
      <c r="DA21" s="212"/>
      <c r="DB21" s="212"/>
      <c r="DC21" s="212"/>
      <c r="DD21" s="213"/>
      <c r="DE21" s="211"/>
      <c r="DF21" s="212"/>
      <c r="DG21" s="212"/>
      <c r="DH21" s="212"/>
      <c r="DI21" s="212"/>
      <c r="DJ21" s="212"/>
      <c r="DK21" s="212"/>
      <c r="DL21" s="212"/>
      <c r="DM21" s="213"/>
      <c r="DN21" s="211"/>
      <c r="DO21" s="212"/>
      <c r="DP21" s="212"/>
      <c r="DQ21" s="212"/>
      <c r="DR21" s="212"/>
      <c r="DS21" s="212"/>
      <c r="DT21" s="212"/>
      <c r="DU21" s="212"/>
      <c r="DV21" s="213"/>
      <c r="DW21" s="211"/>
      <c r="DX21" s="212"/>
      <c r="DY21" s="212"/>
      <c r="DZ21" s="212"/>
      <c r="EA21" s="212"/>
      <c r="EB21" s="212"/>
      <c r="EC21" s="212"/>
      <c r="ED21" s="212"/>
      <c r="EE21" s="212"/>
      <c r="EF21" s="213"/>
      <c r="EG21" s="211"/>
      <c r="EH21" s="212"/>
      <c r="EI21" s="212"/>
      <c r="EJ21" s="212"/>
      <c r="EK21" s="212"/>
      <c r="EL21" s="212"/>
      <c r="EM21" s="212"/>
      <c r="EN21" s="212"/>
      <c r="EO21" s="212"/>
      <c r="EP21" s="212"/>
      <c r="EQ21" s="213"/>
      <c r="ER21" s="211"/>
      <c r="ES21" s="212"/>
      <c r="ET21" s="212"/>
      <c r="EU21" s="212"/>
      <c r="EV21" s="212"/>
      <c r="EW21" s="212"/>
      <c r="EX21" s="212"/>
      <c r="EY21" s="212"/>
      <c r="EZ21" s="212"/>
      <c r="FA21" s="213"/>
      <c r="FB21" s="211"/>
      <c r="FC21" s="212"/>
      <c r="FD21" s="212"/>
      <c r="FE21" s="212"/>
      <c r="FF21" s="212"/>
      <c r="FG21" s="212"/>
      <c r="FH21" s="212"/>
      <c r="FI21" s="212"/>
      <c r="FJ21" s="212"/>
      <c r="FK21" s="213"/>
    </row>
    <row r="22" spans="1:256" ht="11.1" customHeight="1">
      <c r="A22" s="29"/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2"/>
      <c r="AJ22" s="231"/>
      <c r="AK22" s="232"/>
      <c r="AL22" s="232"/>
      <c r="AM22" s="232"/>
      <c r="AN22" s="232"/>
      <c r="AO22" s="233"/>
      <c r="AP22" s="231"/>
      <c r="AQ22" s="232"/>
      <c r="AR22" s="232"/>
      <c r="AS22" s="232"/>
      <c r="AT22" s="232"/>
      <c r="AU22" s="232"/>
      <c r="AV22" s="232"/>
      <c r="AW22" s="233"/>
      <c r="AX22" s="271"/>
      <c r="AY22" s="272"/>
      <c r="AZ22" s="272"/>
      <c r="BA22" s="272"/>
      <c r="BB22" s="272"/>
      <c r="BC22" s="272"/>
      <c r="BD22" s="272"/>
      <c r="BE22" s="272"/>
      <c r="BF22" s="272"/>
      <c r="BG22" s="273"/>
      <c r="BH22" s="271"/>
      <c r="BI22" s="272"/>
      <c r="BJ22" s="272"/>
      <c r="BK22" s="272"/>
      <c r="BL22" s="272"/>
      <c r="BM22" s="272"/>
      <c r="BN22" s="272"/>
      <c r="BO22" s="272"/>
      <c r="BP22" s="273"/>
      <c r="BQ22" s="271"/>
      <c r="BR22" s="272"/>
      <c r="BS22" s="272"/>
      <c r="BT22" s="272"/>
      <c r="BU22" s="272"/>
      <c r="BV22" s="272"/>
      <c r="BW22" s="272"/>
      <c r="BX22" s="272"/>
      <c r="BY22" s="273"/>
      <c r="BZ22" s="271"/>
      <c r="CA22" s="272"/>
      <c r="CB22" s="272"/>
      <c r="CC22" s="272"/>
      <c r="CD22" s="272"/>
      <c r="CE22" s="272"/>
      <c r="CF22" s="272"/>
      <c r="CG22" s="272"/>
      <c r="CH22" s="272"/>
      <c r="CI22" s="272"/>
      <c r="CJ22" s="273"/>
      <c r="CK22" s="271"/>
      <c r="CL22" s="272"/>
      <c r="CM22" s="272"/>
      <c r="CN22" s="272"/>
      <c r="CO22" s="272"/>
      <c r="CP22" s="272"/>
      <c r="CQ22" s="272"/>
      <c r="CR22" s="272"/>
      <c r="CS22" s="272"/>
      <c r="CT22" s="273"/>
      <c r="CU22" s="271"/>
      <c r="CV22" s="272"/>
      <c r="CW22" s="272"/>
      <c r="CX22" s="272"/>
      <c r="CY22" s="272"/>
      <c r="CZ22" s="272"/>
      <c r="DA22" s="272"/>
      <c r="DB22" s="272"/>
      <c r="DC22" s="272"/>
      <c r="DD22" s="273"/>
      <c r="DE22" s="271"/>
      <c r="DF22" s="272"/>
      <c r="DG22" s="272"/>
      <c r="DH22" s="272"/>
      <c r="DI22" s="272"/>
      <c r="DJ22" s="272"/>
      <c r="DK22" s="272"/>
      <c r="DL22" s="272"/>
      <c r="DM22" s="273"/>
      <c r="DN22" s="271"/>
      <c r="DO22" s="272"/>
      <c r="DP22" s="272"/>
      <c r="DQ22" s="272"/>
      <c r="DR22" s="272"/>
      <c r="DS22" s="272"/>
      <c r="DT22" s="272"/>
      <c r="DU22" s="272"/>
      <c r="DV22" s="273"/>
      <c r="DW22" s="271"/>
      <c r="DX22" s="272"/>
      <c r="DY22" s="272"/>
      <c r="DZ22" s="272"/>
      <c r="EA22" s="272"/>
      <c r="EB22" s="272"/>
      <c r="EC22" s="272"/>
      <c r="ED22" s="272"/>
      <c r="EE22" s="272"/>
      <c r="EF22" s="273"/>
      <c r="EG22" s="271"/>
      <c r="EH22" s="272"/>
      <c r="EI22" s="272"/>
      <c r="EJ22" s="272"/>
      <c r="EK22" s="272"/>
      <c r="EL22" s="272"/>
      <c r="EM22" s="272"/>
      <c r="EN22" s="272"/>
      <c r="EO22" s="272"/>
      <c r="EP22" s="272"/>
      <c r="EQ22" s="273"/>
      <c r="ER22" s="271"/>
      <c r="ES22" s="272"/>
      <c r="ET22" s="272"/>
      <c r="EU22" s="272"/>
      <c r="EV22" s="272"/>
      <c r="EW22" s="272"/>
      <c r="EX22" s="272"/>
      <c r="EY22" s="272"/>
      <c r="EZ22" s="272"/>
      <c r="FA22" s="273"/>
      <c r="FB22" s="271"/>
      <c r="FC22" s="272"/>
      <c r="FD22" s="272"/>
      <c r="FE22" s="272"/>
      <c r="FF22" s="272"/>
      <c r="FG22" s="272"/>
      <c r="FH22" s="272"/>
      <c r="FI22" s="272"/>
      <c r="FJ22" s="272"/>
      <c r="FK22" s="273"/>
    </row>
    <row r="23" spans="1:256" ht="11.1" customHeight="1">
      <c r="A23" s="29"/>
      <c r="B23" s="197" t="s">
        <v>571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404"/>
      <c r="AJ23" s="173"/>
      <c r="AK23" s="174"/>
      <c r="AL23" s="174"/>
      <c r="AM23" s="174"/>
      <c r="AN23" s="174"/>
      <c r="AO23" s="175"/>
      <c r="AP23" s="173" t="s">
        <v>605</v>
      </c>
      <c r="AQ23" s="174"/>
      <c r="AR23" s="174"/>
      <c r="AS23" s="174"/>
      <c r="AT23" s="174"/>
      <c r="AU23" s="174"/>
      <c r="AV23" s="174"/>
      <c r="AW23" s="175"/>
      <c r="AX23" s="198"/>
      <c r="AY23" s="199"/>
      <c r="AZ23" s="199"/>
      <c r="BA23" s="199"/>
      <c r="BB23" s="199"/>
      <c r="BC23" s="199"/>
      <c r="BD23" s="199"/>
      <c r="BE23" s="199"/>
      <c r="BF23" s="199"/>
      <c r="BG23" s="200"/>
      <c r="BH23" s="198"/>
      <c r="BI23" s="199"/>
      <c r="BJ23" s="199"/>
      <c r="BK23" s="199"/>
      <c r="BL23" s="199"/>
      <c r="BM23" s="199"/>
      <c r="BN23" s="199"/>
      <c r="BO23" s="199"/>
      <c r="BP23" s="200"/>
      <c r="BQ23" s="198"/>
      <c r="BR23" s="199"/>
      <c r="BS23" s="199"/>
      <c r="BT23" s="199"/>
      <c r="BU23" s="199"/>
      <c r="BV23" s="199"/>
      <c r="BW23" s="199"/>
      <c r="BX23" s="199"/>
      <c r="BY23" s="200"/>
      <c r="BZ23" s="198"/>
      <c r="CA23" s="199"/>
      <c r="CB23" s="199"/>
      <c r="CC23" s="199"/>
      <c r="CD23" s="199"/>
      <c r="CE23" s="199"/>
      <c r="CF23" s="199"/>
      <c r="CG23" s="199"/>
      <c r="CH23" s="199"/>
      <c r="CI23" s="199"/>
      <c r="CJ23" s="200"/>
      <c r="CK23" s="198"/>
      <c r="CL23" s="199"/>
      <c r="CM23" s="199"/>
      <c r="CN23" s="199"/>
      <c r="CO23" s="199"/>
      <c r="CP23" s="199"/>
      <c r="CQ23" s="199"/>
      <c r="CR23" s="199"/>
      <c r="CS23" s="199"/>
      <c r="CT23" s="200"/>
      <c r="CU23" s="198"/>
      <c r="CV23" s="199"/>
      <c r="CW23" s="199"/>
      <c r="CX23" s="199"/>
      <c r="CY23" s="199"/>
      <c r="CZ23" s="199"/>
      <c r="DA23" s="199"/>
      <c r="DB23" s="199"/>
      <c r="DC23" s="199"/>
      <c r="DD23" s="200"/>
      <c r="DE23" s="198"/>
      <c r="DF23" s="199"/>
      <c r="DG23" s="199"/>
      <c r="DH23" s="199"/>
      <c r="DI23" s="199"/>
      <c r="DJ23" s="199"/>
      <c r="DK23" s="199"/>
      <c r="DL23" s="199"/>
      <c r="DM23" s="200"/>
      <c r="DN23" s="198"/>
      <c r="DO23" s="199"/>
      <c r="DP23" s="199"/>
      <c r="DQ23" s="199"/>
      <c r="DR23" s="199"/>
      <c r="DS23" s="199"/>
      <c r="DT23" s="199"/>
      <c r="DU23" s="199"/>
      <c r="DV23" s="200"/>
      <c r="DW23" s="198"/>
      <c r="DX23" s="199"/>
      <c r="DY23" s="199"/>
      <c r="DZ23" s="199"/>
      <c r="EA23" s="199"/>
      <c r="EB23" s="199"/>
      <c r="EC23" s="199"/>
      <c r="ED23" s="199"/>
      <c r="EE23" s="199"/>
      <c r="EF23" s="200"/>
      <c r="EG23" s="198"/>
      <c r="EH23" s="199"/>
      <c r="EI23" s="199"/>
      <c r="EJ23" s="199"/>
      <c r="EK23" s="199"/>
      <c r="EL23" s="199"/>
      <c r="EM23" s="199"/>
      <c r="EN23" s="199"/>
      <c r="EO23" s="199"/>
      <c r="EP23" s="199"/>
      <c r="EQ23" s="200"/>
      <c r="ER23" s="198"/>
      <c r="ES23" s="199"/>
      <c r="ET23" s="199"/>
      <c r="EU23" s="199"/>
      <c r="EV23" s="199"/>
      <c r="EW23" s="199"/>
      <c r="EX23" s="199"/>
      <c r="EY23" s="199"/>
      <c r="EZ23" s="199"/>
      <c r="FA23" s="200"/>
      <c r="FB23" s="198"/>
      <c r="FC23" s="199"/>
      <c r="FD23" s="199"/>
      <c r="FE23" s="199"/>
      <c r="FF23" s="199"/>
      <c r="FG23" s="199"/>
      <c r="FH23" s="199"/>
      <c r="FI23" s="199"/>
      <c r="FJ23" s="199"/>
      <c r="FK23" s="200"/>
    </row>
    <row r="24" spans="1:256" ht="11.1" customHeight="1">
      <c r="A24" s="29"/>
      <c r="B24" s="197" t="s">
        <v>715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404"/>
      <c r="AJ24" s="173"/>
      <c r="AK24" s="174"/>
      <c r="AL24" s="174"/>
      <c r="AM24" s="174"/>
      <c r="AN24" s="174"/>
      <c r="AO24" s="175"/>
      <c r="AP24" s="173" t="s">
        <v>703</v>
      </c>
      <c r="AQ24" s="174"/>
      <c r="AR24" s="174"/>
      <c r="AS24" s="174"/>
      <c r="AT24" s="174"/>
      <c r="AU24" s="174"/>
      <c r="AV24" s="174"/>
      <c r="AW24" s="175"/>
      <c r="AX24" s="198">
        <v>23</v>
      </c>
      <c r="AY24" s="199"/>
      <c r="AZ24" s="199"/>
      <c r="BA24" s="199"/>
      <c r="BB24" s="199"/>
      <c r="BC24" s="199"/>
      <c r="BD24" s="199"/>
      <c r="BE24" s="199"/>
      <c r="BF24" s="199"/>
      <c r="BG24" s="200"/>
      <c r="BH24" s="198">
        <v>20</v>
      </c>
      <c r="BI24" s="199"/>
      <c r="BJ24" s="199"/>
      <c r="BK24" s="199"/>
      <c r="BL24" s="199"/>
      <c r="BM24" s="199"/>
      <c r="BN24" s="199"/>
      <c r="BO24" s="199"/>
      <c r="BP24" s="200"/>
      <c r="BQ24" s="198">
        <v>0</v>
      </c>
      <c r="BR24" s="199"/>
      <c r="BS24" s="199"/>
      <c r="BT24" s="199"/>
      <c r="BU24" s="199"/>
      <c r="BV24" s="199"/>
      <c r="BW24" s="199"/>
      <c r="BX24" s="199"/>
      <c r="BY24" s="200"/>
      <c r="BZ24" s="198"/>
      <c r="CA24" s="199"/>
      <c r="CB24" s="199"/>
      <c r="CC24" s="199"/>
      <c r="CD24" s="199"/>
      <c r="CE24" s="199"/>
      <c r="CF24" s="199"/>
      <c r="CG24" s="199"/>
      <c r="CH24" s="199"/>
      <c r="CI24" s="199"/>
      <c r="CJ24" s="200"/>
      <c r="CK24" s="198"/>
      <c r="CL24" s="199"/>
      <c r="CM24" s="199"/>
      <c r="CN24" s="199"/>
      <c r="CO24" s="199"/>
      <c r="CP24" s="199"/>
      <c r="CQ24" s="199"/>
      <c r="CR24" s="199"/>
      <c r="CS24" s="199"/>
      <c r="CT24" s="200"/>
      <c r="CU24" s="198"/>
      <c r="CV24" s="199"/>
      <c r="CW24" s="199"/>
      <c r="CX24" s="199"/>
      <c r="CY24" s="199"/>
      <c r="CZ24" s="199"/>
      <c r="DA24" s="199"/>
      <c r="DB24" s="199"/>
      <c r="DC24" s="199"/>
      <c r="DD24" s="200"/>
      <c r="DE24" s="198"/>
      <c r="DF24" s="199"/>
      <c r="DG24" s="199"/>
      <c r="DH24" s="199"/>
      <c r="DI24" s="199"/>
      <c r="DJ24" s="199"/>
      <c r="DK24" s="199"/>
      <c r="DL24" s="199"/>
      <c r="DM24" s="200"/>
      <c r="DN24" s="198"/>
      <c r="DO24" s="199"/>
      <c r="DP24" s="199"/>
      <c r="DQ24" s="199"/>
      <c r="DR24" s="199"/>
      <c r="DS24" s="199"/>
      <c r="DT24" s="199"/>
      <c r="DU24" s="199"/>
      <c r="DV24" s="200"/>
      <c r="DW24" s="198">
        <v>23</v>
      </c>
      <c r="DX24" s="199"/>
      <c r="DY24" s="199"/>
      <c r="DZ24" s="199"/>
      <c r="EA24" s="199"/>
      <c r="EB24" s="199"/>
      <c r="EC24" s="199"/>
      <c r="ED24" s="199"/>
      <c r="EE24" s="199"/>
      <c r="EF24" s="200"/>
      <c r="EG24" s="198"/>
      <c r="EH24" s="199"/>
      <c r="EI24" s="199"/>
      <c r="EJ24" s="199"/>
      <c r="EK24" s="199"/>
      <c r="EL24" s="199"/>
      <c r="EM24" s="199"/>
      <c r="EN24" s="199"/>
      <c r="EO24" s="199"/>
      <c r="EP24" s="199"/>
      <c r="EQ24" s="200"/>
      <c r="ER24" s="198">
        <v>23</v>
      </c>
      <c r="ES24" s="199"/>
      <c r="ET24" s="199"/>
      <c r="EU24" s="199"/>
      <c r="EV24" s="199"/>
      <c r="EW24" s="199"/>
      <c r="EX24" s="199"/>
      <c r="EY24" s="199"/>
      <c r="EZ24" s="199"/>
      <c r="FA24" s="200"/>
      <c r="FB24" s="198"/>
      <c r="FC24" s="199"/>
      <c r="FD24" s="199"/>
      <c r="FE24" s="199"/>
      <c r="FF24" s="199"/>
      <c r="FG24" s="199"/>
      <c r="FH24" s="199"/>
      <c r="FI24" s="199"/>
      <c r="FJ24" s="199"/>
      <c r="FK24" s="200"/>
    </row>
    <row r="25" spans="1:256" ht="11.1" customHeight="1">
      <c r="A25" s="29"/>
      <c r="B25" s="197" t="s">
        <v>574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404"/>
      <c r="AJ25" s="173"/>
      <c r="AK25" s="174"/>
      <c r="AL25" s="174"/>
      <c r="AM25" s="174"/>
      <c r="AN25" s="174"/>
      <c r="AO25" s="175"/>
      <c r="AP25" s="173" t="s">
        <v>607</v>
      </c>
      <c r="AQ25" s="174"/>
      <c r="AR25" s="174"/>
      <c r="AS25" s="174"/>
      <c r="AT25" s="174"/>
      <c r="AU25" s="174"/>
      <c r="AV25" s="174"/>
      <c r="AW25" s="175"/>
      <c r="AX25" s="198">
        <v>16</v>
      </c>
      <c r="AY25" s="199"/>
      <c r="AZ25" s="199"/>
      <c r="BA25" s="199"/>
      <c r="BB25" s="199"/>
      <c r="BC25" s="199"/>
      <c r="BD25" s="199"/>
      <c r="BE25" s="199"/>
      <c r="BF25" s="199"/>
      <c r="BG25" s="200"/>
      <c r="BH25" s="198">
        <v>12</v>
      </c>
      <c r="BI25" s="199"/>
      <c r="BJ25" s="199"/>
      <c r="BK25" s="199"/>
      <c r="BL25" s="199"/>
      <c r="BM25" s="199"/>
      <c r="BN25" s="199"/>
      <c r="BO25" s="199"/>
      <c r="BP25" s="200"/>
      <c r="BQ25" s="198"/>
      <c r="BR25" s="199"/>
      <c r="BS25" s="199"/>
      <c r="BT25" s="199"/>
      <c r="BU25" s="199"/>
      <c r="BV25" s="199"/>
      <c r="BW25" s="199"/>
      <c r="BX25" s="199"/>
      <c r="BY25" s="200"/>
      <c r="BZ25" s="198"/>
      <c r="CA25" s="199"/>
      <c r="CB25" s="199"/>
      <c r="CC25" s="199"/>
      <c r="CD25" s="199"/>
      <c r="CE25" s="199"/>
      <c r="CF25" s="199"/>
      <c r="CG25" s="199"/>
      <c r="CH25" s="199"/>
      <c r="CI25" s="199"/>
      <c r="CJ25" s="200"/>
      <c r="CK25" s="198"/>
      <c r="CL25" s="199"/>
      <c r="CM25" s="199"/>
      <c r="CN25" s="199"/>
      <c r="CO25" s="199"/>
      <c r="CP25" s="199"/>
      <c r="CQ25" s="199"/>
      <c r="CR25" s="199"/>
      <c r="CS25" s="199"/>
      <c r="CT25" s="200"/>
      <c r="CU25" s="198"/>
      <c r="CV25" s="199"/>
      <c r="CW25" s="199"/>
      <c r="CX25" s="199"/>
      <c r="CY25" s="199"/>
      <c r="CZ25" s="199"/>
      <c r="DA25" s="199"/>
      <c r="DB25" s="199"/>
      <c r="DC25" s="199"/>
      <c r="DD25" s="200"/>
      <c r="DE25" s="198"/>
      <c r="DF25" s="199"/>
      <c r="DG25" s="199"/>
      <c r="DH25" s="199"/>
      <c r="DI25" s="199"/>
      <c r="DJ25" s="199"/>
      <c r="DK25" s="199"/>
      <c r="DL25" s="199"/>
      <c r="DM25" s="200"/>
      <c r="DN25" s="198"/>
      <c r="DO25" s="199"/>
      <c r="DP25" s="199"/>
      <c r="DQ25" s="199"/>
      <c r="DR25" s="199"/>
      <c r="DS25" s="199"/>
      <c r="DT25" s="199"/>
      <c r="DU25" s="199"/>
      <c r="DV25" s="200"/>
      <c r="DW25" s="198">
        <v>16</v>
      </c>
      <c r="DX25" s="199"/>
      <c r="DY25" s="199"/>
      <c r="DZ25" s="199"/>
      <c r="EA25" s="199"/>
      <c r="EB25" s="199"/>
      <c r="EC25" s="199"/>
      <c r="ED25" s="199"/>
      <c r="EE25" s="199"/>
      <c r="EF25" s="200"/>
      <c r="EG25" s="198"/>
      <c r="EH25" s="199"/>
      <c r="EI25" s="199"/>
      <c r="EJ25" s="199"/>
      <c r="EK25" s="199"/>
      <c r="EL25" s="199"/>
      <c r="EM25" s="199"/>
      <c r="EN25" s="199"/>
      <c r="EO25" s="199"/>
      <c r="EP25" s="199"/>
      <c r="EQ25" s="200"/>
      <c r="ER25" s="198">
        <v>9</v>
      </c>
      <c r="ES25" s="199"/>
      <c r="ET25" s="199"/>
      <c r="EU25" s="199"/>
      <c r="EV25" s="199"/>
      <c r="EW25" s="199"/>
      <c r="EX25" s="199"/>
      <c r="EY25" s="199"/>
      <c r="EZ25" s="199"/>
      <c r="FA25" s="200"/>
      <c r="FB25" s="198"/>
      <c r="FC25" s="199"/>
      <c r="FD25" s="199"/>
      <c r="FE25" s="199"/>
      <c r="FF25" s="199"/>
      <c r="FG25" s="199"/>
      <c r="FH25" s="199"/>
      <c r="FI25" s="199"/>
      <c r="FJ25" s="199"/>
      <c r="FK25" s="200"/>
    </row>
    <row r="26" spans="1:256" ht="11.1" customHeight="1">
      <c r="A26" s="29"/>
      <c r="B26" s="197" t="s">
        <v>575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404"/>
      <c r="AJ26" s="173"/>
      <c r="AK26" s="174"/>
      <c r="AL26" s="174"/>
      <c r="AM26" s="174"/>
      <c r="AN26" s="174"/>
      <c r="AO26" s="175"/>
      <c r="AP26" s="173" t="s">
        <v>608</v>
      </c>
      <c r="AQ26" s="174"/>
      <c r="AR26" s="174"/>
      <c r="AS26" s="174"/>
      <c r="AT26" s="174"/>
      <c r="AU26" s="174"/>
      <c r="AV26" s="174"/>
      <c r="AW26" s="175"/>
      <c r="AX26" s="198">
        <v>46</v>
      </c>
      <c r="AY26" s="199"/>
      <c r="AZ26" s="199"/>
      <c r="BA26" s="199"/>
      <c r="BB26" s="199"/>
      <c r="BC26" s="199"/>
      <c r="BD26" s="199"/>
      <c r="BE26" s="199"/>
      <c r="BF26" s="199"/>
      <c r="BG26" s="200"/>
      <c r="BH26" s="198">
        <v>42</v>
      </c>
      <c r="BI26" s="199"/>
      <c r="BJ26" s="199"/>
      <c r="BK26" s="199"/>
      <c r="BL26" s="199"/>
      <c r="BM26" s="199"/>
      <c r="BN26" s="199"/>
      <c r="BO26" s="199"/>
      <c r="BP26" s="200"/>
      <c r="BQ26" s="198">
        <v>0</v>
      </c>
      <c r="BR26" s="199"/>
      <c r="BS26" s="199"/>
      <c r="BT26" s="199"/>
      <c r="BU26" s="199"/>
      <c r="BV26" s="199"/>
      <c r="BW26" s="199"/>
      <c r="BX26" s="199"/>
      <c r="BY26" s="200"/>
      <c r="BZ26" s="198"/>
      <c r="CA26" s="199"/>
      <c r="CB26" s="199"/>
      <c r="CC26" s="199"/>
      <c r="CD26" s="199"/>
      <c r="CE26" s="199"/>
      <c r="CF26" s="199"/>
      <c r="CG26" s="199"/>
      <c r="CH26" s="199"/>
      <c r="CI26" s="199"/>
      <c r="CJ26" s="200"/>
      <c r="CK26" s="198"/>
      <c r="CL26" s="199"/>
      <c r="CM26" s="199"/>
      <c r="CN26" s="199"/>
      <c r="CO26" s="199"/>
      <c r="CP26" s="199"/>
      <c r="CQ26" s="199"/>
      <c r="CR26" s="199"/>
      <c r="CS26" s="199"/>
      <c r="CT26" s="200"/>
      <c r="CU26" s="198"/>
      <c r="CV26" s="199"/>
      <c r="CW26" s="199"/>
      <c r="CX26" s="199"/>
      <c r="CY26" s="199"/>
      <c r="CZ26" s="199"/>
      <c r="DA26" s="199"/>
      <c r="DB26" s="199"/>
      <c r="DC26" s="199"/>
      <c r="DD26" s="200"/>
      <c r="DE26" s="198"/>
      <c r="DF26" s="199"/>
      <c r="DG26" s="199"/>
      <c r="DH26" s="199"/>
      <c r="DI26" s="199"/>
      <c r="DJ26" s="199"/>
      <c r="DK26" s="199"/>
      <c r="DL26" s="199"/>
      <c r="DM26" s="200"/>
      <c r="DN26" s="198"/>
      <c r="DO26" s="199"/>
      <c r="DP26" s="199"/>
      <c r="DQ26" s="199"/>
      <c r="DR26" s="199"/>
      <c r="DS26" s="199"/>
      <c r="DT26" s="199"/>
      <c r="DU26" s="199"/>
      <c r="DV26" s="200"/>
      <c r="DW26" s="198">
        <v>46</v>
      </c>
      <c r="DX26" s="199"/>
      <c r="DY26" s="199"/>
      <c r="DZ26" s="199"/>
      <c r="EA26" s="199"/>
      <c r="EB26" s="199"/>
      <c r="EC26" s="199"/>
      <c r="ED26" s="199"/>
      <c r="EE26" s="199"/>
      <c r="EF26" s="200"/>
      <c r="EG26" s="198"/>
      <c r="EH26" s="199"/>
      <c r="EI26" s="199"/>
      <c r="EJ26" s="199"/>
      <c r="EK26" s="199"/>
      <c r="EL26" s="199"/>
      <c r="EM26" s="199"/>
      <c r="EN26" s="199"/>
      <c r="EO26" s="199"/>
      <c r="EP26" s="199"/>
      <c r="EQ26" s="200"/>
      <c r="ER26" s="198">
        <v>9</v>
      </c>
      <c r="ES26" s="199"/>
      <c r="ET26" s="199"/>
      <c r="EU26" s="199"/>
      <c r="EV26" s="199"/>
      <c r="EW26" s="199"/>
      <c r="EX26" s="199"/>
      <c r="EY26" s="199"/>
      <c r="EZ26" s="199"/>
      <c r="FA26" s="200"/>
      <c r="FB26" s="198"/>
      <c r="FC26" s="199"/>
      <c r="FD26" s="199"/>
      <c r="FE26" s="199"/>
      <c r="FF26" s="199"/>
      <c r="FG26" s="199"/>
      <c r="FH26" s="199"/>
      <c r="FI26" s="199"/>
      <c r="FJ26" s="199"/>
      <c r="FK26" s="200"/>
    </row>
    <row r="27" spans="1:256" ht="11.1" customHeight="1">
      <c r="A27" s="29"/>
      <c r="B27" s="197" t="s">
        <v>576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404"/>
      <c r="AJ27" s="173"/>
      <c r="AK27" s="174"/>
      <c r="AL27" s="174"/>
      <c r="AM27" s="174"/>
      <c r="AN27" s="174"/>
      <c r="AO27" s="175"/>
      <c r="AP27" s="173" t="s">
        <v>609</v>
      </c>
      <c r="AQ27" s="174"/>
      <c r="AR27" s="174"/>
      <c r="AS27" s="174"/>
      <c r="AT27" s="174"/>
      <c r="AU27" s="174"/>
      <c r="AV27" s="174"/>
      <c r="AW27" s="175"/>
      <c r="AX27" s="198">
        <v>42</v>
      </c>
      <c r="AY27" s="199"/>
      <c r="AZ27" s="199"/>
      <c r="BA27" s="199"/>
      <c r="BB27" s="199"/>
      <c r="BC27" s="199"/>
      <c r="BD27" s="199"/>
      <c r="BE27" s="199"/>
      <c r="BF27" s="199"/>
      <c r="BG27" s="200"/>
      <c r="BH27" s="198">
        <v>41</v>
      </c>
      <c r="BI27" s="199"/>
      <c r="BJ27" s="199"/>
      <c r="BK27" s="199"/>
      <c r="BL27" s="199"/>
      <c r="BM27" s="199"/>
      <c r="BN27" s="199"/>
      <c r="BO27" s="199"/>
      <c r="BP27" s="200"/>
      <c r="BQ27" s="198">
        <v>0</v>
      </c>
      <c r="BR27" s="199"/>
      <c r="BS27" s="199"/>
      <c r="BT27" s="199"/>
      <c r="BU27" s="199"/>
      <c r="BV27" s="199"/>
      <c r="BW27" s="199"/>
      <c r="BX27" s="199"/>
      <c r="BY27" s="200"/>
      <c r="BZ27" s="198"/>
      <c r="CA27" s="199"/>
      <c r="CB27" s="199"/>
      <c r="CC27" s="199"/>
      <c r="CD27" s="199"/>
      <c r="CE27" s="199"/>
      <c r="CF27" s="199"/>
      <c r="CG27" s="199"/>
      <c r="CH27" s="199"/>
      <c r="CI27" s="199"/>
      <c r="CJ27" s="200"/>
      <c r="CK27" s="198"/>
      <c r="CL27" s="199"/>
      <c r="CM27" s="199"/>
      <c r="CN27" s="199"/>
      <c r="CO27" s="199"/>
      <c r="CP27" s="199"/>
      <c r="CQ27" s="199"/>
      <c r="CR27" s="199"/>
      <c r="CS27" s="199"/>
      <c r="CT27" s="200"/>
      <c r="CU27" s="198"/>
      <c r="CV27" s="199"/>
      <c r="CW27" s="199"/>
      <c r="CX27" s="199"/>
      <c r="CY27" s="199"/>
      <c r="CZ27" s="199"/>
      <c r="DA27" s="199"/>
      <c r="DB27" s="199"/>
      <c r="DC27" s="199"/>
      <c r="DD27" s="200"/>
      <c r="DE27" s="198"/>
      <c r="DF27" s="199"/>
      <c r="DG27" s="199"/>
      <c r="DH27" s="199"/>
      <c r="DI27" s="199"/>
      <c r="DJ27" s="199"/>
      <c r="DK27" s="199"/>
      <c r="DL27" s="199"/>
      <c r="DM27" s="200"/>
      <c r="DN27" s="198"/>
      <c r="DO27" s="199"/>
      <c r="DP27" s="199"/>
      <c r="DQ27" s="199"/>
      <c r="DR27" s="199"/>
      <c r="DS27" s="199"/>
      <c r="DT27" s="199"/>
      <c r="DU27" s="199"/>
      <c r="DV27" s="200"/>
      <c r="DW27" s="198">
        <v>42</v>
      </c>
      <c r="DX27" s="199"/>
      <c r="DY27" s="199"/>
      <c r="DZ27" s="199"/>
      <c r="EA27" s="199"/>
      <c r="EB27" s="199"/>
      <c r="EC27" s="199"/>
      <c r="ED27" s="199"/>
      <c r="EE27" s="199"/>
      <c r="EF27" s="200"/>
      <c r="EG27" s="198"/>
      <c r="EH27" s="199"/>
      <c r="EI27" s="199"/>
      <c r="EJ27" s="199"/>
      <c r="EK27" s="199"/>
      <c r="EL27" s="199"/>
      <c r="EM27" s="199"/>
      <c r="EN27" s="199"/>
      <c r="EO27" s="199"/>
      <c r="EP27" s="199"/>
      <c r="EQ27" s="200"/>
      <c r="ER27" s="198">
        <v>26</v>
      </c>
      <c r="ES27" s="199"/>
      <c r="ET27" s="199"/>
      <c r="EU27" s="199"/>
      <c r="EV27" s="199"/>
      <c r="EW27" s="199"/>
      <c r="EX27" s="199"/>
      <c r="EY27" s="199"/>
      <c r="EZ27" s="199"/>
      <c r="FA27" s="200"/>
      <c r="FB27" s="198"/>
      <c r="FC27" s="199"/>
      <c r="FD27" s="199"/>
      <c r="FE27" s="199"/>
      <c r="FF27" s="199"/>
      <c r="FG27" s="199"/>
      <c r="FH27" s="199"/>
      <c r="FI27" s="199"/>
      <c r="FJ27" s="199"/>
      <c r="FK27" s="200"/>
    </row>
    <row r="28" spans="1:256" ht="11.1" customHeight="1">
      <c r="A28" s="29"/>
      <c r="B28" s="197" t="s">
        <v>577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404"/>
      <c r="AJ28" s="173"/>
      <c r="AK28" s="174"/>
      <c r="AL28" s="174"/>
      <c r="AM28" s="174"/>
      <c r="AN28" s="174"/>
      <c r="AO28" s="175"/>
      <c r="AP28" s="173" t="s">
        <v>602</v>
      </c>
      <c r="AQ28" s="174"/>
      <c r="AR28" s="174"/>
      <c r="AS28" s="174"/>
      <c r="AT28" s="174"/>
      <c r="AU28" s="174"/>
      <c r="AV28" s="174"/>
      <c r="AW28" s="175"/>
      <c r="AX28" s="198"/>
      <c r="AY28" s="199"/>
      <c r="AZ28" s="199"/>
      <c r="BA28" s="199"/>
      <c r="BB28" s="199"/>
      <c r="BC28" s="199"/>
      <c r="BD28" s="199"/>
      <c r="BE28" s="199"/>
      <c r="BF28" s="199"/>
      <c r="BG28" s="200"/>
      <c r="BH28" s="198"/>
      <c r="BI28" s="199"/>
      <c r="BJ28" s="199"/>
      <c r="BK28" s="199"/>
      <c r="BL28" s="199"/>
      <c r="BM28" s="199"/>
      <c r="BN28" s="199"/>
      <c r="BO28" s="199"/>
      <c r="BP28" s="200"/>
      <c r="BQ28" s="198"/>
      <c r="BR28" s="199"/>
      <c r="BS28" s="199"/>
      <c r="BT28" s="199"/>
      <c r="BU28" s="199"/>
      <c r="BV28" s="199"/>
      <c r="BW28" s="199"/>
      <c r="BX28" s="199"/>
      <c r="BY28" s="200"/>
      <c r="BZ28" s="198"/>
      <c r="CA28" s="199"/>
      <c r="CB28" s="199"/>
      <c r="CC28" s="199"/>
      <c r="CD28" s="199"/>
      <c r="CE28" s="199"/>
      <c r="CF28" s="199"/>
      <c r="CG28" s="199"/>
      <c r="CH28" s="199"/>
      <c r="CI28" s="199"/>
      <c r="CJ28" s="200"/>
      <c r="CK28" s="198"/>
      <c r="CL28" s="199"/>
      <c r="CM28" s="199"/>
      <c r="CN28" s="199"/>
      <c r="CO28" s="199"/>
      <c r="CP28" s="199"/>
      <c r="CQ28" s="199"/>
      <c r="CR28" s="199"/>
      <c r="CS28" s="199"/>
      <c r="CT28" s="200"/>
      <c r="CU28" s="198"/>
      <c r="CV28" s="199"/>
      <c r="CW28" s="199"/>
      <c r="CX28" s="199"/>
      <c r="CY28" s="199"/>
      <c r="CZ28" s="199"/>
      <c r="DA28" s="199"/>
      <c r="DB28" s="199"/>
      <c r="DC28" s="199"/>
      <c r="DD28" s="200"/>
      <c r="DE28" s="198"/>
      <c r="DF28" s="199"/>
      <c r="DG28" s="199"/>
      <c r="DH28" s="199"/>
      <c r="DI28" s="199"/>
      <c r="DJ28" s="199"/>
      <c r="DK28" s="199"/>
      <c r="DL28" s="199"/>
      <c r="DM28" s="200"/>
      <c r="DN28" s="198"/>
      <c r="DO28" s="199"/>
      <c r="DP28" s="199"/>
      <c r="DQ28" s="199"/>
      <c r="DR28" s="199"/>
      <c r="DS28" s="199"/>
      <c r="DT28" s="199"/>
      <c r="DU28" s="199"/>
      <c r="DV28" s="200"/>
      <c r="DW28" s="198"/>
      <c r="DX28" s="199"/>
      <c r="DY28" s="199"/>
      <c r="DZ28" s="199"/>
      <c r="EA28" s="199"/>
      <c r="EB28" s="199"/>
      <c r="EC28" s="199"/>
      <c r="ED28" s="199"/>
      <c r="EE28" s="199"/>
      <c r="EF28" s="200"/>
      <c r="EG28" s="198"/>
      <c r="EH28" s="199"/>
      <c r="EI28" s="199"/>
      <c r="EJ28" s="199"/>
      <c r="EK28" s="199"/>
      <c r="EL28" s="199"/>
      <c r="EM28" s="199"/>
      <c r="EN28" s="199"/>
      <c r="EO28" s="199"/>
      <c r="EP28" s="199"/>
      <c r="EQ28" s="200"/>
      <c r="ER28" s="198"/>
      <c r="ES28" s="199"/>
      <c r="ET28" s="199"/>
      <c r="EU28" s="199"/>
      <c r="EV28" s="199"/>
      <c r="EW28" s="199"/>
      <c r="EX28" s="199"/>
      <c r="EY28" s="199"/>
      <c r="EZ28" s="199"/>
      <c r="FA28" s="200"/>
      <c r="FB28" s="198"/>
      <c r="FC28" s="199"/>
      <c r="FD28" s="199"/>
      <c r="FE28" s="199"/>
      <c r="FF28" s="199"/>
      <c r="FG28" s="199"/>
      <c r="FH28" s="199"/>
      <c r="FI28" s="199"/>
      <c r="FJ28" s="199"/>
      <c r="FK28" s="200"/>
    </row>
    <row r="29" spans="1:256" ht="11.1" customHeight="1">
      <c r="A29" s="29"/>
      <c r="B29" s="197" t="s">
        <v>578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404"/>
      <c r="AJ29" s="173"/>
      <c r="AK29" s="174"/>
      <c r="AL29" s="174"/>
      <c r="AM29" s="174"/>
      <c r="AN29" s="174"/>
      <c r="AO29" s="175"/>
      <c r="AP29" s="173" t="s">
        <v>706</v>
      </c>
      <c r="AQ29" s="174"/>
      <c r="AR29" s="174"/>
      <c r="AS29" s="174"/>
      <c r="AT29" s="174"/>
      <c r="AU29" s="174"/>
      <c r="AV29" s="174"/>
      <c r="AW29" s="175"/>
      <c r="AX29" s="198"/>
      <c r="AY29" s="199"/>
      <c r="AZ29" s="199"/>
      <c r="BA29" s="199"/>
      <c r="BB29" s="199"/>
      <c r="BC29" s="199"/>
      <c r="BD29" s="199"/>
      <c r="BE29" s="199"/>
      <c r="BF29" s="199"/>
      <c r="BG29" s="200"/>
      <c r="BH29" s="198"/>
      <c r="BI29" s="199"/>
      <c r="BJ29" s="199"/>
      <c r="BK29" s="199"/>
      <c r="BL29" s="199"/>
      <c r="BM29" s="199"/>
      <c r="BN29" s="199"/>
      <c r="BO29" s="199"/>
      <c r="BP29" s="200"/>
      <c r="BQ29" s="198"/>
      <c r="BR29" s="199"/>
      <c r="BS29" s="199"/>
      <c r="BT29" s="199"/>
      <c r="BU29" s="199"/>
      <c r="BV29" s="199"/>
      <c r="BW29" s="199"/>
      <c r="BX29" s="199"/>
      <c r="BY29" s="200"/>
      <c r="BZ29" s="198"/>
      <c r="CA29" s="199"/>
      <c r="CB29" s="199"/>
      <c r="CC29" s="199"/>
      <c r="CD29" s="199"/>
      <c r="CE29" s="199"/>
      <c r="CF29" s="199"/>
      <c r="CG29" s="199"/>
      <c r="CH29" s="199"/>
      <c r="CI29" s="199"/>
      <c r="CJ29" s="200"/>
      <c r="CK29" s="198"/>
      <c r="CL29" s="199"/>
      <c r="CM29" s="199"/>
      <c r="CN29" s="199"/>
      <c r="CO29" s="199"/>
      <c r="CP29" s="199"/>
      <c r="CQ29" s="199"/>
      <c r="CR29" s="199"/>
      <c r="CS29" s="199"/>
      <c r="CT29" s="200"/>
      <c r="CU29" s="198"/>
      <c r="CV29" s="199"/>
      <c r="CW29" s="199"/>
      <c r="CX29" s="199"/>
      <c r="CY29" s="199"/>
      <c r="CZ29" s="199"/>
      <c r="DA29" s="199"/>
      <c r="DB29" s="199"/>
      <c r="DC29" s="199"/>
      <c r="DD29" s="200"/>
      <c r="DE29" s="198"/>
      <c r="DF29" s="199"/>
      <c r="DG29" s="199"/>
      <c r="DH29" s="199"/>
      <c r="DI29" s="199"/>
      <c r="DJ29" s="199"/>
      <c r="DK29" s="199"/>
      <c r="DL29" s="199"/>
      <c r="DM29" s="200"/>
      <c r="DN29" s="198"/>
      <c r="DO29" s="199"/>
      <c r="DP29" s="199"/>
      <c r="DQ29" s="199"/>
      <c r="DR29" s="199"/>
      <c r="DS29" s="199"/>
      <c r="DT29" s="199"/>
      <c r="DU29" s="199"/>
      <c r="DV29" s="200"/>
      <c r="DW29" s="198"/>
      <c r="DX29" s="199"/>
      <c r="DY29" s="199"/>
      <c r="DZ29" s="199"/>
      <c r="EA29" s="199"/>
      <c r="EB29" s="199"/>
      <c r="EC29" s="199"/>
      <c r="ED29" s="199"/>
      <c r="EE29" s="199"/>
      <c r="EF29" s="200"/>
      <c r="EG29" s="198"/>
      <c r="EH29" s="199"/>
      <c r="EI29" s="199"/>
      <c r="EJ29" s="199"/>
      <c r="EK29" s="199"/>
      <c r="EL29" s="199"/>
      <c r="EM29" s="199"/>
      <c r="EN29" s="199"/>
      <c r="EO29" s="199"/>
      <c r="EP29" s="199"/>
      <c r="EQ29" s="200"/>
      <c r="ER29" s="198"/>
      <c r="ES29" s="199"/>
      <c r="ET29" s="199"/>
      <c r="EU29" s="199"/>
      <c r="EV29" s="199"/>
      <c r="EW29" s="199"/>
      <c r="EX29" s="199"/>
      <c r="EY29" s="199"/>
      <c r="EZ29" s="199"/>
      <c r="FA29" s="200"/>
      <c r="FB29" s="198"/>
      <c r="FC29" s="199"/>
      <c r="FD29" s="199"/>
      <c r="FE29" s="199"/>
      <c r="FF29" s="199"/>
      <c r="FG29" s="199"/>
      <c r="FH29" s="199"/>
      <c r="FI29" s="199"/>
      <c r="FJ29" s="199"/>
      <c r="FK29" s="200"/>
    </row>
    <row r="30" spans="1:256" ht="11.1" customHeight="1">
      <c r="A30" s="36"/>
      <c r="B30" s="197" t="s">
        <v>579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404"/>
      <c r="AJ30" s="173"/>
      <c r="AK30" s="174"/>
      <c r="AL30" s="174"/>
      <c r="AM30" s="174"/>
      <c r="AN30" s="174"/>
      <c r="AO30" s="175"/>
      <c r="AP30" s="173" t="s">
        <v>603</v>
      </c>
      <c r="AQ30" s="174"/>
      <c r="AR30" s="174"/>
      <c r="AS30" s="174"/>
      <c r="AT30" s="174"/>
      <c r="AU30" s="174"/>
      <c r="AV30" s="174"/>
      <c r="AW30" s="175"/>
      <c r="AX30" s="198">
        <v>33</v>
      </c>
      <c r="AY30" s="199"/>
      <c r="AZ30" s="199"/>
      <c r="BA30" s="199"/>
      <c r="BB30" s="199"/>
      <c r="BC30" s="199"/>
      <c r="BD30" s="199"/>
      <c r="BE30" s="199"/>
      <c r="BF30" s="199"/>
      <c r="BG30" s="200"/>
      <c r="BH30" s="198">
        <v>28</v>
      </c>
      <c r="BI30" s="199"/>
      <c r="BJ30" s="199"/>
      <c r="BK30" s="199"/>
      <c r="BL30" s="199"/>
      <c r="BM30" s="199"/>
      <c r="BN30" s="199"/>
      <c r="BO30" s="199"/>
      <c r="BP30" s="200"/>
      <c r="BQ30" s="198">
        <v>0</v>
      </c>
      <c r="BR30" s="199"/>
      <c r="BS30" s="199"/>
      <c r="BT30" s="199"/>
      <c r="BU30" s="199"/>
      <c r="BV30" s="199"/>
      <c r="BW30" s="199"/>
      <c r="BX30" s="199"/>
      <c r="BY30" s="200"/>
      <c r="BZ30" s="198"/>
      <c r="CA30" s="199"/>
      <c r="CB30" s="199"/>
      <c r="CC30" s="199"/>
      <c r="CD30" s="199"/>
      <c r="CE30" s="199"/>
      <c r="CF30" s="199"/>
      <c r="CG30" s="199"/>
      <c r="CH30" s="199"/>
      <c r="CI30" s="199"/>
      <c r="CJ30" s="200"/>
      <c r="CK30" s="198"/>
      <c r="CL30" s="199"/>
      <c r="CM30" s="199"/>
      <c r="CN30" s="199"/>
      <c r="CO30" s="199"/>
      <c r="CP30" s="199"/>
      <c r="CQ30" s="199"/>
      <c r="CR30" s="199"/>
      <c r="CS30" s="199"/>
      <c r="CT30" s="200"/>
      <c r="CU30" s="198"/>
      <c r="CV30" s="199"/>
      <c r="CW30" s="199"/>
      <c r="CX30" s="199"/>
      <c r="CY30" s="199"/>
      <c r="CZ30" s="199"/>
      <c r="DA30" s="199"/>
      <c r="DB30" s="199"/>
      <c r="DC30" s="199"/>
      <c r="DD30" s="200"/>
      <c r="DE30" s="198"/>
      <c r="DF30" s="199"/>
      <c r="DG30" s="199"/>
      <c r="DH30" s="199"/>
      <c r="DI30" s="199"/>
      <c r="DJ30" s="199"/>
      <c r="DK30" s="199"/>
      <c r="DL30" s="199"/>
      <c r="DM30" s="200"/>
      <c r="DN30" s="198"/>
      <c r="DO30" s="199"/>
      <c r="DP30" s="199"/>
      <c r="DQ30" s="199"/>
      <c r="DR30" s="199"/>
      <c r="DS30" s="199"/>
      <c r="DT30" s="199"/>
      <c r="DU30" s="199"/>
      <c r="DV30" s="200"/>
      <c r="DW30" s="198">
        <v>33</v>
      </c>
      <c r="DX30" s="199"/>
      <c r="DY30" s="199"/>
      <c r="DZ30" s="199"/>
      <c r="EA30" s="199"/>
      <c r="EB30" s="199"/>
      <c r="EC30" s="199"/>
      <c r="ED30" s="199"/>
      <c r="EE30" s="199"/>
      <c r="EF30" s="200"/>
      <c r="EG30" s="198"/>
      <c r="EH30" s="199"/>
      <c r="EI30" s="199"/>
      <c r="EJ30" s="199"/>
      <c r="EK30" s="199"/>
      <c r="EL30" s="199"/>
      <c r="EM30" s="199"/>
      <c r="EN30" s="199"/>
      <c r="EO30" s="199"/>
      <c r="EP30" s="199"/>
      <c r="EQ30" s="200"/>
      <c r="ER30" s="198">
        <v>15</v>
      </c>
      <c r="ES30" s="199"/>
      <c r="ET30" s="199"/>
      <c r="EU30" s="199"/>
      <c r="EV30" s="199"/>
      <c r="EW30" s="199"/>
      <c r="EX30" s="199"/>
      <c r="EY30" s="199"/>
      <c r="EZ30" s="199"/>
      <c r="FA30" s="200"/>
      <c r="FB30" s="198"/>
      <c r="FC30" s="199"/>
      <c r="FD30" s="199"/>
      <c r="FE30" s="199"/>
      <c r="FF30" s="199"/>
      <c r="FG30" s="199"/>
      <c r="FH30" s="199"/>
      <c r="FI30" s="199"/>
      <c r="FJ30" s="199"/>
      <c r="FK30" s="200"/>
    </row>
    <row r="31" spans="1:256" ht="11.1" customHeight="1">
      <c r="A31" s="36"/>
      <c r="B31" s="197" t="s">
        <v>717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404"/>
      <c r="AJ31" s="173"/>
      <c r="AK31" s="174"/>
      <c r="AL31" s="174"/>
      <c r="AM31" s="174"/>
      <c r="AN31" s="174"/>
      <c r="AO31" s="175"/>
      <c r="AP31" s="173" t="s">
        <v>708</v>
      </c>
      <c r="AQ31" s="174"/>
      <c r="AR31" s="174"/>
      <c r="AS31" s="174"/>
      <c r="AT31" s="174"/>
      <c r="AU31" s="174"/>
      <c r="AV31" s="174"/>
      <c r="AW31" s="175"/>
      <c r="AX31" s="471"/>
      <c r="AY31" s="472"/>
      <c r="AZ31" s="472"/>
      <c r="BA31" s="472"/>
      <c r="BB31" s="472"/>
      <c r="BC31" s="472"/>
      <c r="BD31" s="472"/>
      <c r="BE31" s="472"/>
      <c r="BF31" s="472"/>
      <c r="BG31" s="473"/>
      <c r="BH31" s="471"/>
      <c r="BI31" s="472"/>
      <c r="BJ31" s="472"/>
      <c r="BK31" s="472"/>
      <c r="BL31" s="472"/>
      <c r="BM31" s="472"/>
      <c r="BN31" s="472"/>
      <c r="BO31" s="472"/>
      <c r="BP31" s="473"/>
      <c r="BQ31" s="198"/>
      <c r="BR31" s="199"/>
      <c r="BS31" s="199"/>
      <c r="BT31" s="199"/>
      <c r="BU31" s="199"/>
      <c r="BV31" s="199"/>
      <c r="BW31" s="199"/>
      <c r="BX31" s="199"/>
      <c r="BY31" s="200"/>
      <c r="BZ31" s="198"/>
      <c r="CA31" s="199"/>
      <c r="CB31" s="199"/>
      <c r="CC31" s="199"/>
      <c r="CD31" s="199"/>
      <c r="CE31" s="199"/>
      <c r="CF31" s="199"/>
      <c r="CG31" s="199"/>
      <c r="CH31" s="199"/>
      <c r="CI31" s="199"/>
      <c r="CJ31" s="200"/>
      <c r="CK31" s="198"/>
      <c r="CL31" s="199"/>
      <c r="CM31" s="199"/>
      <c r="CN31" s="199"/>
      <c r="CO31" s="199"/>
      <c r="CP31" s="199"/>
      <c r="CQ31" s="199"/>
      <c r="CR31" s="199"/>
      <c r="CS31" s="199"/>
      <c r="CT31" s="200"/>
      <c r="CU31" s="198"/>
      <c r="CV31" s="199"/>
      <c r="CW31" s="199"/>
      <c r="CX31" s="199"/>
      <c r="CY31" s="199"/>
      <c r="CZ31" s="199"/>
      <c r="DA31" s="199"/>
      <c r="DB31" s="199"/>
      <c r="DC31" s="199"/>
      <c r="DD31" s="200"/>
      <c r="DE31" s="198"/>
      <c r="DF31" s="199"/>
      <c r="DG31" s="199"/>
      <c r="DH31" s="199"/>
      <c r="DI31" s="199"/>
      <c r="DJ31" s="199"/>
      <c r="DK31" s="199"/>
      <c r="DL31" s="199"/>
      <c r="DM31" s="200"/>
      <c r="DN31" s="198"/>
      <c r="DO31" s="199"/>
      <c r="DP31" s="199"/>
      <c r="DQ31" s="199"/>
      <c r="DR31" s="199"/>
      <c r="DS31" s="199"/>
      <c r="DT31" s="199"/>
      <c r="DU31" s="199"/>
      <c r="DV31" s="200"/>
      <c r="DW31" s="198"/>
      <c r="DX31" s="199"/>
      <c r="DY31" s="199"/>
      <c r="DZ31" s="199"/>
      <c r="EA31" s="199"/>
      <c r="EB31" s="199"/>
      <c r="EC31" s="199"/>
      <c r="ED31" s="199"/>
      <c r="EE31" s="199"/>
      <c r="EF31" s="200"/>
      <c r="EG31" s="198"/>
      <c r="EH31" s="199"/>
      <c r="EI31" s="199"/>
      <c r="EJ31" s="199"/>
      <c r="EK31" s="199"/>
      <c r="EL31" s="199"/>
      <c r="EM31" s="199"/>
      <c r="EN31" s="199"/>
      <c r="EO31" s="199"/>
      <c r="EP31" s="199"/>
      <c r="EQ31" s="200"/>
      <c r="ER31" s="198"/>
      <c r="ES31" s="199"/>
      <c r="ET31" s="199"/>
      <c r="EU31" s="199"/>
      <c r="EV31" s="199"/>
      <c r="EW31" s="199"/>
      <c r="EX31" s="199"/>
      <c r="EY31" s="199"/>
      <c r="EZ31" s="199"/>
      <c r="FA31" s="200"/>
      <c r="FB31" s="198"/>
      <c r="FC31" s="199"/>
      <c r="FD31" s="199"/>
      <c r="FE31" s="199"/>
      <c r="FF31" s="199"/>
      <c r="FG31" s="199"/>
      <c r="FH31" s="199"/>
      <c r="FI31" s="199"/>
      <c r="FJ31" s="199"/>
      <c r="FK31" s="200"/>
    </row>
    <row r="32" spans="1:256" ht="11.1" customHeight="1">
      <c r="A32" s="36"/>
      <c r="B32" s="197" t="s">
        <v>580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404"/>
      <c r="AJ32" s="173"/>
      <c r="AK32" s="174"/>
      <c r="AL32" s="174"/>
      <c r="AM32" s="174"/>
      <c r="AN32" s="174"/>
      <c r="AO32" s="175"/>
      <c r="AP32" s="173" t="s">
        <v>707</v>
      </c>
      <c r="AQ32" s="174"/>
      <c r="AR32" s="174"/>
      <c r="AS32" s="174"/>
      <c r="AT32" s="174"/>
      <c r="AU32" s="174"/>
      <c r="AV32" s="174"/>
      <c r="AW32" s="175"/>
      <c r="AX32" s="198"/>
      <c r="AY32" s="199"/>
      <c r="AZ32" s="199"/>
      <c r="BA32" s="199"/>
      <c r="BB32" s="199"/>
      <c r="BC32" s="199"/>
      <c r="BD32" s="199"/>
      <c r="BE32" s="199"/>
      <c r="BF32" s="199"/>
      <c r="BG32" s="200"/>
      <c r="BH32" s="198"/>
      <c r="BI32" s="199"/>
      <c r="BJ32" s="199"/>
      <c r="BK32" s="199"/>
      <c r="BL32" s="199"/>
      <c r="BM32" s="199"/>
      <c r="BN32" s="199"/>
      <c r="BO32" s="199"/>
      <c r="BP32" s="200"/>
      <c r="BQ32" s="198"/>
      <c r="BR32" s="199"/>
      <c r="BS32" s="199"/>
      <c r="BT32" s="199"/>
      <c r="BU32" s="199"/>
      <c r="BV32" s="199"/>
      <c r="BW32" s="199"/>
      <c r="BX32" s="199"/>
      <c r="BY32" s="200"/>
      <c r="BZ32" s="198"/>
      <c r="CA32" s="199"/>
      <c r="CB32" s="199"/>
      <c r="CC32" s="199"/>
      <c r="CD32" s="199"/>
      <c r="CE32" s="199"/>
      <c r="CF32" s="199"/>
      <c r="CG32" s="199"/>
      <c r="CH32" s="199"/>
      <c r="CI32" s="199"/>
      <c r="CJ32" s="200"/>
      <c r="CK32" s="198"/>
      <c r="CL32" s="199"/>
      <c r="CM32" s="199"/>
      <c r="CN32" s="199"/>
      <c r="CO32" s="199"/>
      <c r="CP32" s="199"/>
      <c r="CQ32" s="199"/>
      <c r="CR32" s="199"/>
      <c r="CS32" s="199"/>
      <c r="CT32" s="200"/>
      <c r="CU32" s="198"/>
      <c r="CV32" s="199"/>
      <c r="CW32" s="199"/>
      <c r="CX32" s="199"/>
      <c r="CY32" s="199"/>
      <c r="CZ32" s="199"/>
      <c r="DA32" s="199"/>
      <c r="DB32" s="199"/>
      <c r="DC32" s="199"/>
      <c r="DD32" s="200"/>
      <c r="DE32" s="198"/>
      <c r="DF32" s="199"/>
      <c r="DG32" s="199"/>
      <c r="DH32" s="199"/>
      <c r="DI32" s="199"/>
      <c r="DJ32" s="199"/>
      <c r="DK32" s="199"/>
      <c r="DL32" s="199"/>
      <c r="DM32" s="200"/>
      <c r="DN32" s="198"/>
      <c r="DO32" s="199"/>
      <c r="DP32" s="199"/>
      <c r="DQ32" s="199"/>
      <c r="DR32" s="199"/>
      <c r="DS32" s="199"/>
      <c r="DT32" s="199"/>
      <c r="DU32" s="199"/>
      <c r="DV32" s="200"/>
      <c r="DW32" s="198"/>
      <c r="DX32" s="199"/>
      <c r="DY32" s="199"/>
      <c r="DZ32" s="199"/>
      <c r="EA32" s="199"/>
      <c r="EB32" s="199"/>
      <c r="EC32" s="199"/>
      <c r="ED32" s="199"/>
      <c r="EE32" s="199"/>
      <c r="EF32" s="200"/>
      <c r="EG32" s="198"/>
      <c r="EH32" s="199"/>
      <c r="EI32" s="199"/>
      <c r="EJ32" s="199"/>
      <c r="EK32" s="199"/>
      <c r="EL32" s="199"/>
      <c r="EM32" s="199"/>
      <c r="EN32" s="199"/>
      <c r="EO32" s="199"/>
      <c r="EP32" s="199"/>
      <c r="EQ32" s="200"/>
      <c r="ER32" s="198"/>
      <c r="ES32" s="199"/>
      <c r="ET32" s="199"/>
      <c r="EU32" s="199"/>
      <c r="EV32" s="199"/>
      <c r="EW32" s="199"/>
      <c r="EX32" s="199"/>
      <c r="EY32" s="199"/>
      <c r="EZ32" s="199"/>
      <c r="FA32" s="200"/>
      <c r="FB32" s="198"/>
      <c r="FC32" s="199"/>
      <c r="FD32" s="199"/>
      <c r="FE32" s="199"/>
      <c r="FF32" s="199"/>
      <c r="FG32" s="199"/>
      <c r="FH32" s="199"/>
      <c r="FI32" s="199"/>
      <c r="FJ32" s="199"/>
      <c r="FK32" s="200"/>
      <c r="FL32" s="36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404"/>
      <c r="GU32" s="173"/>
      <c r="GV32" s="174"/>
      <c r="GW32" s="174"/>
      <c r="GX32" s="174"/>
      <c r="GY32" s="174"/>
      <c r="GZ32" s="175"/>
      <c r="HA32" s="173"/>
      <c r="HB32" s="174"/>
      <c r="HC32" s="174"/>
      <c r="HD32" s="174"/>
      <c r="HE32" s="174"/>
      <c r="HF32" s="174"/>
      <c r="HG32" s="174"/>
      <c r="HH32" s="175"/>
      <c r="HI32" s="198"/>
      <c r="HJ32" s="199"/>
      <c r="HK32" s="199"/>
      <c r="HL32" s="199"/>
      <c r="HM32" s="199"/>
      <c r="HN32" s="199"/>
      <c r="HO32" s="199"/>
      <c r="HP32" s="199"/>
      <c r="HQ32" s="199"/>
      <c r="HR32" s="200"/>
      <c r="HS32" s="198"/>
      <c r="HT32" s="199"/>
      <c r="HU32" s="199"/>
      <c r="HV32" s="199"/>
      <c r="HW32" s="199"/>
      <c r="HX32" s="199"/>
      <c r="HY32" s="199"/>
      <c r="HZ32" s="199"/>
      <c r="IA32" s="200"/>
      <c r="IB32" s="198"/>
      <c r="IC32" s="199"/>
      <c r="ID32" s="199"/>
      <c r="IE32" s="199"/>
      <c r="IF32" s="199"/>
      <c r="IG32" s="199"/>
      <c r="IH32" s="199"/>
      <c r="II32" s="199"/>
      <c r="IJ32" s="200"/>
      <c r="IK32" s="198"/>
      <c r="IL32" s="199"/>
      <c r="IM32" s="199"/>
      <c r="IN32" s="199"/>
      <c r="IO32" s="199"/>
      <c r="IP32" s="199"/>
      <c r="IQ32" s="199"/>
      <c r="IR32" s="199"/>
      <c r="IS32" s="199"/>
      <c r="IT32" s="199"/>
      <c r="IU32" s="200"/>
      <c r="IV32" s="63"/>
    </row>
    <row r="33" spans="1:256" ht="11.1" customHeight="1">
      <c r="A33" s="36"/>
      <c r="B33" s="197" t="s">
        <v>718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404"/>
      <c r="AJ33" s="173"/>
      <c r="AK33" s="174"/>
      <c r="AL33" s="174"/>
      <c r="AM33" s="174"/>
      <c r="AN33" s="174"/>
      <c r="AO33" s="175"/>
      <c r="AP33" s="173" t="s">
        <v>704</v>
      </c>
      <c r="AQ33" s="174"/>
      <c r="AR33" s="174"/>
      <c r="AS33" s="174"/>
      <c r="AT33" s="174"/>
      <c r="AU33" s="174"/>
      <c r="AV33" s="174"/>
      <c r="AW33" s="175"/>
      <c r="AX33" s="198">
        <v>18</v>
      </c>
      <c r="AY33" s="199"/>
      <c r="AZ33" s="199"/>
      <c r="BA33" s="199"/>
      <c r="BB33" s="199"/>
      <c r="BC33" s="199"/>
      <c r="BD33" s="199"/>
      <c r="BE33" s="199"/>
      <c r="BF33" s="199"/>
      <c r="BG33" s="200"/>
      <c r="BH33" s="198">
        <v>17</v>
      </c>
      <c r="BI33" s="199"/>
      <c r="BJ33" s="199"/>
      <c r="BK33" s="199"/>
      <c r="BL33" s="199"/>
      <c r="BM33" s="199"/>
      <c r="BN33" s="199"/>
      <c r="BO33" s="199"/>
      <c r="BP33" s="200"/>
      <c r="BQ33" s="198"/>
      <c r="BR33" s="199"/>
      <c r="BS33" s="199"/>
      <c r="BT33" s="199"/>
      <c r="BU33" s="199"/>
      <c r="BV33" s="199"/>
      <c r="BW33" s="199"/>
      <c r="BX33" s="199"/>
      <c r="BY33" s="200"/>
      <c r="BZ33" s="198"/>
      <c r="CA33" s="199"/>
      <c r="CB33" s="199"/>
      <c r="CC33" s="199"/>
      <c r="CD33" s="199"/>
      <c r="CE33" s="199"/>
      <c r="CF33" s="199"/>
      <c r="CG33" s="199"/>
      <c r="CH33" s="199"/>
      <c r="CI33" s="199"/>
      <c r="CJ33" s="200"/>
      <c r="CK33" s="198"/>
      <c r="CL33" s="199"/>
      <c r="CM33" s="199"/>
      <c r="CN33" s="199"/>
      <c r="CO33" s="199"/>
      <c r="CP33" s="199"/>
      <c r="CQ33" s="199"/>
      <c r="CR33" s="199"/>
      <c r="CS33" s="199"/>
      <c r="CT33" s="200"/>
      <c r="CU33" s="198"/>
      <c r="CV33" s="199"/>
      <c r="CW33" s="199"/>
      <c r="CX33" s="199"/>
      <c r="CY33" s="199"/>
      <c r="CZ33" s="199"/>
      <c r="DA33" s="199"/>
      <c r="DB33" s="199"/>
      <c r="DC33" s="199"/>
      <c r="DD33" s="200"/>
      <c r="DE33" s="198"/>
      <c r="DF33" s="199"/>
      <c r="DG33" s="199"/>
      <c r="DH33" s="199"/>
      <c r="DI33" s="199"/>
      <c r="DJ33" s="199"/>
      <c r="DK33" s="199"/>
      <c r="DL33" s="199"/>
      <c r="DM33" s="200"/>
      <c r="DN33" s="198"/>
      <c r="DO33" s="199"/>
      <c r="DP33" s="199"/>
      <c r="DQ33" s="199"/>
      <c r="DR33" s="199"/>
      <c r="DS33" s="199"/>
      <c r="DT33" s="199"/>
      <c r="DU33" s="199"/>
      <c r="DV33" s="200"/>
      <c r="DW33" s="198">
        <v>18</v>
      </c>
      <c r="DX33" s="199"/>
      <c r="DY33" s="199"/>
      <c r="DZ33" s="199"/>
      <c r="EA33" s="199"/>
      <c r="EB33" s="199"/>
      <c r="EC33" s="199"/>
      <c r="ED33" s="199"/>
      <c r="EE33" s="199"/>
      <c r="EF33" s="200"/>
      <c r="EG33" s="198"/>
      <c r="EH33" s="199"/>
      <c r="EI33" s="199"/>
      <c r="EJ33" s="199"/>
      <c r="EK33" s="199"/>
      <c r="EL33" s="199"/>
      <c r="EM33" s="199"/>
      <c r="EN33" s="199"/>
      <c r="EO33" s="199"/>
      <c r="EP33" s="199"/>
      <c r="EQ33" s="200"/>
      <c r="ER33" s="198">
        <v>7</v>
      </c>
      <c r="ES33" s="199"/>
      <c r="ET33" s="199"/>
      <c r="EU33" s="199"/>
      <c r="EV33" s="199"/>
      <c r="EW33" s="199"/>
      <c r="EX33" s="199"/>
      <c r="EY33" s="199"/>
      <c r="EZ33" s="199"/>
      <c r="FA33" s="200"/>
      <c r="FB33" s="198"/>
      <c r="FC33" s="199"/>
      <c r="FD33" s="199"/>
      <c r="FE33" s="199"/>
      <c r="FF33" s="199"/>
      <c r="FG33" s="199"/>
      <c r="FH33" s="199"/>
      <c r="FI33" s="199"/>
      <c r="FJ33" s="199"/>
      <c r="FK33" s="200"/>
      <c r="FL33" s="36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404"/>
      <c r="GU33" s="173"/>
      <c r="GV33" s="174"/>
      <c r="GW33" s="174"/>
      <c r="GX33" s="174"/>
      <c r="GY33" s="174"/>
      <c r="GZ33" s="175"/>
      <c r="HA33" s="173"/>
      <c r="HB33" s="174"/>
      <c r="HC33" s="174"/>
      <c r="HD33" s="174"/>
      <c r="HE33" s="174"/>
      <c r="HF33" s="174"/>
      <c r="HG33" s="174"/>
      <c r="HH33" s="175"/>
      <c r="HI33" s="198"/>
      <c r="HJ33" s="199"/>
      <c r="HK33" s="199"/>
      <c r="HL33" s="199"/>
      <c r="HM33" s="199"/>
      <c r="HN33" s="199"/>
      <c r="HO33" s="199"/>
      <c r="HP33" s="199"/>
      <c r="HQ33" s="199"/>
      <c r="HR33" s="200"/>
      <c r="HS33" s="198"/>
      <c r="HT33" s="199"/>
      <c r="HU33" s="199"/>
      <c r="HV33" s="199"/>
      <c r="HW33" s="199"/>
      <c r="HX33" s="199"/>
      <c r="HY33" s="199"/>
      <c r="HZ33" s="199"/>
      <c r="IA33" s="200"/>
      <c r="IB33" s="198"/>
      <c r="IC33" s="199"/>
      <c r="ID33" s="199"/>
      <c r="IE33" s="199"/>
      <c r="IF33" s="199"/>
      <c r="IG33" s="199"/>
      <c r="IH33" s="199"/>
      <c r="II33" s="199"/>
      <c r="IJ33" s="200"/>
      <c r="IK33" s="198"/>
      <c r="IL33" s="199"/>
      <c r="IM33" s="199"/>
      <c r="IN33" s="199"/>
      <c r="IO33" s="199"/>
      <c r="IP33" s="199"/>
      <c r="IQ33" s="199"/>
      <c r="IR33" s="199"/>
      <c r="IS33" s="199"/>
      <c r="IT33" s="199"/>
      <c r="IU33" s="200"/>
      <c r="IV33" s="63"/>
    </row>
    <row r="34" spans="1:256" ht="11.1" customHeight="1">
      <c r="A34" s="36"/>
      <c r="B34" s="197" t="s">
        <v>719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404"/>
      <c r="AJ34" s="173"/>
      <c r="AK34" s="174"/>
      <c r="AL34" s="174"/>
      <c r="AM34" s="174"/>
      <c r="AN34" s="174"/>
      <c r="AO34" s="175"/>
      <c r="AP34" s="173" t="s">
        <v>610</v>
      </c>
      <c r="AQ34" s="174"/>
      <c r="AR34" s="174"/>
      <c r="AS34" s="174"/>
      <c r="AT34" s="174"/>
      <c r="AU34" s="174"/>
      <c r="AV34" s="174"/>
      <c r="AW34" s="175"/>
      <c r="AX34" s="198"/>
      <c r="AY34" s="199"/>
      <c r="AZ34" s="199"/>
      <c r="BA34" s="199"/>
      <c r="BB34" s="199"/>
      <c r="BC34" s="199"/>
      <c r="BD34" s="199"/>
      <c r="BE34" s="199"/>
      <c r="BF34" s="199"/>
      <c r="BG34" s="200"/>
      <c r="BH34" s="198"/>
      <c r="BI34" s="199"/>
      <c r="BJ34" s="199"/>
      <c r="BK34" s="199"/>
      <c r="BL34" s="199"/>
      <c r="BM34" s="199"/>
      <c r="BN34" s="199"/>
      <c r="BO34" s="199"/>
      <c r="BP34" s="200"/>
      <c r="BQ34" s="198"/>
      <c r="BR34" s="199"/>
      <c r="BS34" s="199"/>
      <c r="BT34" s="199"/>
      <c r="BU34" s="199"/>
      <c r="BV34" s="199"/>
      <c r="BW34" s="199"/>
      <c r="BX34" s="199"/>
      <c r="BY34" s="200"/>
      <c r="BZ34" s="198"/>
      <c r="CA34" s="199"/>
      <c r="CB34" s="199"/>
      <c r="CC34" s="199"/>
      <c r="CD34" s="199"/>
      <c r="CE34" s="199"/>
      <c r="CF34" s="199"/>
      <c r="CG34" s="199"/>
      <c r="CH34" s="199"/>
      <c r="CI34" s="199"/>
      <c r="CJ34" s="200"/>
      <c r="CK34" s="198"/>
      <c r="CL34" s="199"/>
      <c r="CM34" s="199"/>
      <c r="CN34" s="199"/>
      <c r="CO34" s="199"/>
      <c r="CP34" s="199"/>
      <c r="CQ34" s="199"/>
      <c r="CR34" s="199"/>
      <c r="CS34" s="199"/>
      <c r="CT34" s="200"/>
      <c r="CU34" s="198"/>
      <c r="CV34" s="199"/>
      <c r="CW34" s="199"/>
      <c r="CX34" s="199"/>
      <c r="CY34" s="199"/>
      <c r="CZ34" s="199"/>
      <c r="DA34" s="199"/>
      <c r="DB34" s="199"/>
      <c r="DC34" s="199"/>
      <c r="DD34" s="200"/>
      <c r="DE34" s="198"/>
      <c r="DF34" s="199"/>
      <c r="DG34" s="199"/>
      <c r="DH34" s="199"/>
      <c r="DI34" s="199"/>
      <c r="DJ34" s="199"/>
      <c r="DK34" s="199"/>
      <c r="DL34" s="199"/>
      <c r="DM34" s="200"/>
      <c r="DN34" s="198"/>
      <c r="DO34" s="199"/>
      <c r="DP34" s="199"/>
      <c r="DQ34" s="199"/>
      <c r="DR34" s="199"/>
      <c r="DS34" s="199"/>
      <c r="DT34" s="199"/>
      <c r="DU34" s="199"/>
      <c r="DV34" s="200"/>
      <c r="DW34" s="198"/>
      <c r="DX34" s="199"/>
      <c r="DY34" s="199"/>
      <c r="DZ34" s="199"/>
      <c r="EA34" s="199"/>
      <c r="EB34" s="199"/>
      <c r="EC34" s="199"/>
      <c r="ED34" s="199"/>
      <c r="EE34" s="199"/>
      <c r="EF34" s="200"/>
      <c r="EG34" s="198"/>
      <c r="EH34" s="199"/>
      <c r="EI34" s="199"/>
      <c r="EJ34" s="199"/>
      <c r="EK34" s="199"/>
      <c r="EL34" s="199"/>
      <c r="EM34" s="199"/>
      <c r="EN34" s="199"/>
      <c r="EO34" s="199"/>
      <c r="EP34" s="199"/>
      <c r="EQ34" s="200"/>
      <c r="ER34" s="198"/>
      <c r="ES34" s="199"/>
      <c r="ET34" s="199"/>
      <c r="EU34" s="199"/>
      <c r="EV34" s="199"/>
      <c r="EW34" s="199"/>
      <c r="EX34" s="199"/>
      <c r="EY34" s="199"/>
      <c r="EZ34" s="199"/>
      <c r="FA34" s="200"/>
      <c r="FB34" s="198"/>
      <c r="FC34" s="199"/>
      <c r="FD34" s="199"/>
      <c r="FE34" s="199"/>
      <c r="FF34" s="199"/>
      <c r="FG34" s="199"/>
      <c r="FH34" s="199"/>
      <c r="FI34" s="199"/>
      <c r="FJ34" s="199"/>
      <c r="FK34" s="200"/>
      <c r="FL34" s="62"/>
    </row>
    <row r="35" spans="1:256" ht="11.1" customHeight="1">
      <c r="A35" s="36"/>
      <c r="B35" s="197" t="s">
        <v>582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404"/>
      <c r="AJ35" s="173"/>
      <c r="AK35" s="174"/>
      <c r="AL35" s="174"/>
      <c r="AM35" s="174"/>
      <c r="AN35" s="174"/>
      <c r="AO35" s="175"/>
      <c r="AP35" s="173" t="s">
        <v>705</v>
      </c>
      <c r="AQ35" s="174"/>
      <c r="AR35" s="174"/>
      <c r="AS35" s="174"/>
      <c r="AT35" s="174"/>
      <c r="AU35" s="174"/>
      <c r="AV35" s="174"/>
      <c r="AW35" s="175"/>
      <c r="AX35" s="198">
        <v>58</v>
      </c>
      <c r="AY35" s="199"/>
      <c r="AZ35" s="199"/>
      <c r="BA35" s="199"/>
      <c r="BB35" s="199"/>
      <c r="BC35" s="199"/>
      <c r="BD35" s="199"/>
      <c r="BE35" s="199"/>
      <c r="BF35" s="199"/>
      <c r="BG35" s="200"/>
      <c r="BH35" s="198">
        <v>39</v>
      </c>
      <c r="BI35" s="199"/>
      <c r="BJ35" s="199"/>
      <c r="BK35" s="199"/>
      <c r="BL35" s="199"/>
      <c r="BM35" s="199"/>
      <c r="BN35" s="199"/>
      <c r="BO35" s="199"/>
      <c r="BP35" s="200"/>
      <c r="BQ35" s="198"/>
      <c r="BR35" s="199"/>
      <c r="BS35" s="199"/>
      <c r="BT35" s="199"/>
      <c r="BU35" s="199"/>
      <c r="BV35" s="199"/>
      <c r="BW35" s="199"/>
      <c r="BX35" s="199"/>
      <c r="BY35" s="200"/>
      <c r="BZ35" s="198"/>
      <c r="CA35" s="199"/>
      <c r="CB35" s="199"/>
      <c r="CC35" s="199"/>
      <c r="CD35" s="199"/>
      <c r="CE35" s="199"/>
      <c r="CF35" s="199"/>
      <c r="CG35" s="199"/>
      <c r="CH35" s="199"/>
      <c r="CI35" s="199"/>
      <c r="CJ35" s="200"/>
      <c r="CK35" s="198"/>
      <c r="CL35" s="199"/>
      <c r="CM35" s="199"/>
      <c r="CN35" s="199"/>
      <c r="CO35" s="199"/>
      <c r="CP35" s="199"/>
      <c r="CQ35" s="199"/>
      <c r="CR35" s="199"/>
      <c r="CS35" s="199"/>
      <c r="CT35" s="200"/>
      <c r="CU35" s="198"/>
      <c r="CV35" s="199"/>
      <c r="CW35" s="199"/>
      <c r="CX35" s="199"/>
      <c r="CY35" s="199"/>
      <c r="CZ35" s="199"/>
      <c r="DA35" s="199"/>
      <c r="DB35" s="199"/>
      <c r="DC35" s="199"/>
      <c r="DD35" s="200"/>
      <c r="DE35" s="198"/>
      <c r="DF35" s="199"/>
      <c r="DG35" s="199"/>
      <c r="DH35" s="199"/>
      <c r="DI35" s="199"/>
      <c r="DJ35" s="199"/>
      <c r="DK35" s="199"/>
      <c r="DL35" s="199"/>
      <c r="DM35" s="200"/>
      <c r="DN35" s="198"/>
      <c r="DO35" s="199"/>
      <c r="DP35" s="199"/>
      <c r="DQ35" s="199"/>
      <c r="DR35" s="199"/>
      <c r="DS35" s="199"/>
      <c r="DT35" s="199"/>
      <c r="DU35" s="199"/>
      <c r="DV35" s="200"/>
      <c r="DW35" s="198">
        <v>58</v>
      </c>
      <c r="DX35" s="199"/>
      <c r="DY35" s="199"/>
      <c r="DZ35" s="199"/>
      <c r="EA35" s="199"/>
      <c r="EB35" s="199"/>
      <c r="EC35" s="199"/>
      <c r="ED35" s="199"/>
      <c r="EE35" s="199"/>
      <c r="EF35" s="200"/>
      <c r="EG35" s="198"/>
      <c r="EH35" s="199"/>
      <c r="EI35" s="199"/>
      <c r="EJ35" s="199"/>
      <c r="EK35" s="199"/>
      <c r="EL35" s="199"/>
      <c r="EM35" s="199"/>
      <c r="EN35" s="199"/>
      <c r="EO35" s="199"/>
      <c r="EP35" s="199"/>
      <c r="EQ35" s="200"/>
      <c r="ER35" s="198">
        <v>72</v>
      </c>
      <c r="ES35" s="199"/>
      <c r="ET35" s="199"/>
      <c r="EU35" s="199"/>
      <c r="EV35" s="199"/>
      <c r="EW35" s="199"/>
      <c r="EX35" s="199"/>
      <c r="EY35" s="199"/>
      <c r="EZ35" s="199"/>
      <c r="FA35" s="200"/>
      <c r="FB35" s="198"/>
      <c r="FC35" s="199"/>
      <c r="FD35" s="199"/>
      <c r="FE35" s="199"/>
      <c r="FF35" s="199"/>
      <c r="FG35" s="199"/>
      <c r="FH35" s="199"/>
      <c r="FI35" s="199"/>
      <c r="FJ35" s="199"/>
      <c r="FK35" s="200"/>
    </row>
    <row r="36" spans="1:256" ht="11.1" customHeight="1">
      <c r="A36" s="36"/>
      <c r="B36" s="197" t="s">
        <v>583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404"/>
      <c r="AJ36" s="173"/>
      <c r="AK36" s="174"/>
      <c r="AL36" s="174"/>
      <c r="AM36" s="174"/>
      <c r="AN36" s="174"/>
      <c r="AO36" s="175"/>
      <c r="AP36" s="173" t="s">
        <v>611</v>
      </c>
      <c r="AQ36" s="174"/>
      <c r="AR36" s="174"/>
      <c r="AS36" s="174"/>
      <c r="AT36" s="174"/>
      <c r="AU36" s="174"/>
      <c r="AV36" s="174"/>
      <c r="AW36" s="175"/>
      <c r="AX36" s="198">
        <v>137</v>
      </c>
      <c r="AY36" s="199"/>
      <c r="AZ36" s="199"/>
      <c r="BA36" s="199"/>
      <c r="BB36" s="199"/>
      <c r="BC36" s="199"/>
      <c r="BD36" s="199"/>
      <c r="BE36" s="199"/>
      <c r="BF36" s="199"/>
      <c r="BG36" s="200"/>
      <c r="BH36" s="198">
        <v>76</v>
      </c>
      <c r="BI36" s="199"/>
      <c r="BJ36" s="199"/>
      <c r="BK36" s="199"/>
      <c r="BL36" s="199"/>
      <c r="BM36" s="199"/>
      <c r="BN36" s="199"/>
      <c r="BO36" s="199"/>
      <c r="BP36" s="200"/>
      <c r="BQ36" s="198">
        <v>4</v>
      </c>
      <c r="BR36" s="199"/>
      <c r="BS36" s="199"/>
      <c r="BT36" s="199"/>
      <c r="BU36" s="199"/>
      <c r="BV36" s="199"/>
      <c r="BW36" s="199"/>
      <c r="BX36" s="199"/>
      <c r="BY36" s="200"/>
      <c r="BZ36" s="198"/>
      <c r="CA36" s="199"/>
      <c r="CB36" s="199"/>
      <c r="CC36" s="199"/>
      <c r="CD36" s="199"/>
      <c r="CE36" s="199"/>
      <c r="CF36" s="199"/>
      <c r="CG36" s="199"/>
      <c r="CH36" s="199"/>
      <c r="CI36" s="199"/>
      <c r="CJ36" s="200"/>
      <c r="CK36" s="198"/>
      <c r="CL36" s="199"/>
      <c r="CM36" s="199"/>
      <c r="CN36" s="199"/>
      <c r="CO36" s="199"/>
      <c r="CP36" s="199"/>
      <c r="CQ36" s="199"/>
      <c r="CR36" s="199"/>
      <c r="CS36" s="199"/>
      <c r="CT36" s="200"/>
      <c r="CU36" s="198"/>
      <c r="CV36" s="199"/>
      <c r="CW36" s="199"/>
      <c r="CX36" s="199"/>
      <c r="CY36" s="199"/>
      <c r="CZ36" s="199"/>
      <c r="DA36" s="199"/>
      <c r="DB36" s="199"/>
      <c r="DC36" s="199"/>
      <c r="DD36" s="200"/>
      <c r="DE36" s="198"/>
      <c r="DF36" s="199"/>
      <c r="DG36" s="199"/>
      <c r="DH36" s="199"/>
      <c r="DI36" s="199"/>
      <c r="DJ36" s="199"/>
      <c r="DK36" s="199"/>
      <c r="DL36" s="199"/>
      <c r="DM36" s="200"/>
      <c r="DN36" s="198"/>
      <c r="DO36" s="199"/>
      <c r="DP36" s="199"/>
      <c r="DQ36" s="199"/>
      <c r="DR36" s="199"/>
      <c r="DS36" s="199"/>
      <c r="DT36" s="199"/>
      <c r="DU36" s="199"/>
      <c r="DV36" s="200"/>
      <c r="DW36" s="198">
        <v>137</v>
      </c>
      <c r="DX36" s="199"/>
      <c r="DY36" s="199"/>
      <c r="DZ36" s="199"/>
      <c r="EA36" s="199"/>
      <c r="EB36" s="199"/>
      <c r="EC36" s="199"/>
      <c r="ED36" s="199"/>
      <c r="EE36" s="199"/>
      <c r="EF36" s="200"/>
      <c r="EG36" s="198"/>
      <c r="EH36" s="199"/>
      <c r="EI36" s="199"/>
      <c r="EJ36" s="199"/>
      <c r="EK36" s="199"/>
      <c r="EL36" s="199"/>
      <c r="EM36" s="199"/>
      <c r="EN36" s="199"/>
      <c r="EO36" s="199"/>
      <c r="EP36" s="199"/>
      <c r="EQ36" s="200"/>
      <c r="ER36" s="198">
        <v>104</v>
      </c>
      <c r="ES36" s="199"/>
      <c r="ET36" s="199"/>
      <c r="EU36" s="199"/>
      <c r="EV36" s="199"/>
      <c r="EW36" s="199"/>
      <c r="EX36" s="199"/>
      <c r="EY36" s="199"/>
      <c r="EZ36" s="199"/>
      <c r="FA36" s="200"/>
      <c r="FB36" s="198"/>
      <c r="FC36" s="199"/>
      <c r="FD36" s="199"/>
      <c r="FE36" s="199"/>
      <c r="FF36" s="199"/>
      <c r="FG36" s="199"/>
      <c r="FH36" s="199"/>
      <c r="FI36" s="199"/>
      <c r="FJ36" s="199"/>
      <c r="FK36" s="200"/>
    </row>
    <row r="37" spans="1:256" ht="11.1" customHeight="1">
      <c r="A37" s="36"/>
      <c r="B37" s="197" t="s">
        <v>720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404"/>
      <c r="AJ37" s="173"/>
      <c r="AK37" s="174"/>
      <c r="AL37" s="174"/>
      <c r="AM37" s="174"/>
      <c r="AN37" s="174"/>
      <c r="AO37" s="175"/>
      <c r="AP37" s="173" t="s">
        <v>611</v>
      </c>
      <c r="AQ37" s="174"/>
      <c r="AR37" s="174"/>
      <c r="AS37" s="174"/>
      <c r="AT37" s="174"/>
      <c r="AU37" s="174"/>
      <c r="AV37" s="174"/>
      <c r="AW37" s="175"/>
      <c r="AX37" s="198"/>
      <c r="AY37" s="199"/>
      <c r="AZ37" s="199"/>
      <c r="BA37" s="199"/>
      <c r="BB37" s="199"/>
      <c r="BC37" s="199"/>
      <c r="BD37" s="199"/>
      <c r="BE37" s="199"/>
      <c r="BF37" s="199"/>
      <c r="BG37" s="200"/>
      <c r="BH37" s="198"/>
      <c r="BI37" s="199"/>
      <c r="BJ37" s="199"/>
      <c r="BK37" s="199"/>
      <c r="BL37" s="199"/>
      <c r="BM37" s="199"/>
      <c r="BN37" s="199"/>
      <c r="BO37" s="199"/>
      <c r="BP37" s="200"/>
      <c r="BQ37" s="198"/>
      <c r="BR37" s="199"/>
      <c r="BS37" s="199"/>
      <c r="BT37" s="199"/>
      <c r="BU37" s="199"/>
      <c r="BV37" s="199"/>
      <c r="BW37" s="199"/>
      <c r="BX37" s="199"/>
      <c r="BY37" s="200"/>
      <c r="BZ37" s="198"/>
      <c r="CA37" s="199"/>
      <c r="CB37" s="199"/>
      <c r="CC37" s="199"/>
      <c r="CD37" s="199"/>
      <c r="CE37" s="199"/>
      <c r="CF37" s="199"/>
      <c r="CG37" s="199"/>
      <c r="CH37" s="199"/>
      <c r="CI37" s="199"/>
      <c r="CJ37" s="200"/>
      <c r="CK37" s="198"/>
      <c r="CL37" s="199"/>
      <c r="CM37" s="199"/>
      <c r="CN37" s="199"/>
      <c r="CO37" s="199"/>
      <c r="CP37" s="199"/>
      <c r="CQ37" s="199"/>
      <c r="CR37" s="199"/>
      <c r="CS37" s="199"/>
      <c r="CT37" s="200"/>
      <c r="CU37" s="198"/>
      <c r="CV37" s="199"/>
      <c r="CW37" s="199"/>
      <c r="CX37" s="199"/>
      <c r="CY37" s="199"/>
      <c r="CZ37" s="199"/>
      <c r="DA37" s="199"/>
      <c r="DB37" s="199"/>
      <c r="DC37" s="199"/>
      <c r="DD37" s="200"/>
      <c r="DE37" s="198"/>
      <c r="DF37" s="199"/>
      <c r="DG37" s="199"/>
      <c r="DH37" s="199"/>
      <c r="DI37" s="199"/>
      <c r="DJ37" s="199"/>
      <c r="DK37" s="199"/>
      <c r="DL37" s="199"/>
      <c r="DM37" s="200"/>
      <c r="DN37" s="198"/>
      <c r="DO37" s="199"/>
      <c r="DP37" s="199"/>
      <c r="DQ37" s="199"/>
      <c r="DR37" s="199"/>
      <c r="DS37" s="199"/>
      <c r="DT37" s="199"/>
      <c r="DU37" s="199"/>
      <c r="DV37" s="200"/>
      <c r="DW37" s="198"/>
      <c r="DX37" s="199"/>
      <c r="DY37" s="199"/>
      <c r="DZ37" s="199"/>
      <c r="EA37" s="199"/>
      <c r="EB37" s="199"/>
      <c r="EC37" s="199"/>
      <c r="ED37" s="199"/>
      <c r="EE37" s="199"/>
      <c r="EF37" s="200"/>
      <c r="EG37" s="198"/>
      <c r="EH37" s="199"/>
      <c r="EI37" s="199"/>
      <c r="EJ37" s="199"/>
      <c r="EK37" s="199"/>
      <c r="EL37" s="199"/>
      <c r="EM37" s="199"/>
      <c r="EN37" s="199"/>
      <c r="EO37" s="199"/>
      <c r="EP37" s="199"/>
      <c r="EQ37" s="200"/>
      <c r="ER37" s="198"/>
      <c r="ES37" s="199"/>
      <c r="ET37" s="199"/>
      <c r="EU37" s="199"/>
      <c r="EV37" s="199"/>
      <c r="EW37" s="199"/>
      <c r="EX37" s="199"/>
      <c r="EY37" s="199"/>
      <c r="EZ37" s="199"/>
      <c r="FA37" s="200"/>
      <c r="FB37" s="198"/>
      <c r="FC37" s="199"/>
      <c r="FD37" s="199"/>
      <c r="FE37" s="199"/>
      <c r="FF37" s="199"/>
      <c r="FG37" s="199"/>
      <c r="FH37" s="199"/>
      <c r="FI37" s="199"/>
      <c r="FJ37" s="199"/>
      <c r="FK37" s="200"/>
    </row>
    <row r="38" spans="1:256" ht="11.1" customHeight="1">
      <c r="A38" s="36"/>
      <c r="B38" s="197" t="s">
        <v>721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404"/>
      <c r="AJ38" s="173"/>
      <c r="AK38" s="174"/>
      <c r="AL38" s="174"/>
      <c r="AM38" s="174"/>
      <c r="AN38" s="174"/>
      <c r="AO38" s="175"/>
      <c r="AP38" s="173" t="s">
        <v>611</v>
      </c>
      <c r="AQ38" s="174"/>
      <c r="AR38" s="174"/>
      <c r="AS38" s="174"/>
      <c r="AT38" s="174"/>
      <c r="AU38" s="174"/>
      <c r="AV38" s="174"/>
      <c r="AW38" s="175"/>
      <c r="AX38" s="198">
        <v>0</v>
      </c>
      <c r="AY38" s="199"/>
      <c r="AZ38" s="199"/>
      <c r="BA38" s="199"/>
      <c r="BB38" s="199"/>
      <c r="BC38" s="199"/>
      <c r="BD38" s="199"/>
      <c r="BE38" s="199"/>
      <c r="BF38" s="199"/>
      <c r="BG38" s="200"/>
      <c r="BH38" s="198">
        <v>0</v>
      </c>
      <c r="BI38" s="199"/>
      <c r="BJ38" s="199"/>
      <c r="BK38" s="199"/>
      <c r="BL38" s="199"/>
      <c r="BM38" s="199"/>
      <c r="BN38" s="199"/>
      <c r="BO38" s="199"/>
      <c r="BP38" s="200"/>
      <c r="BQ38" s="198"/>
      <c r="BR38" s="199"/>
      <c r="BS38" s="199"/>
      <c r="BT38" s="199"/>
      <c r="BU38" s="199"/>
      <c r="BV38" s="199"/>
      <c r="BW38" s="199"/>
      <c r="BX38" s="199"/>
      <c r="BY38" s="200"/>
      <c r="BZ38" s="198"/>
      <c r="CA38" s="199"/>
      <c r="CB38" s="199"/>
      <c r="CC38" s="199"/>
      <c r="CD38" s="199"/>
      <c r="CE38" s="199"/>
      <c r="CF38" s="199"/>
      <c r="CG38" s="199"/>
      <c r="CH38" s="199"/>
      <c r="CI38" s="199"/>
      <c r="CJ38" s="200"/>
      <c r="CK38" s="198"/>
      <c r="CL38" s="199"/>
      <c r="CM38" s="199"/>
      <c r="CN38" s="199"/>
      <c r="CO38" s="199"/>
      <c r="CP38" s="199"/>
      <c r="CQ38" s="199"/>
      <c r="CR38" s="199"/>
      <c r="CS38" s="199"/>
      <c r="CT38" s="200"/>
      <c r="CU38" s="198"/>
      <c r="CV38" s="199"/>
      <c r="CW38" s="199"/>
      <c r="CX38" s="199"/>
      <c r="CY38" s="199"/>
      <c r="CZ38" s="199"/>
      <c r="DA38" s="199"/>
      <c r="DB38" s="199"/>
      <c r="DC38" s="199"/>
      <c r="DD38" s="200"/>
      <c r="DE38" s="198"/>
      <c r="DF38" s="199"/>
      <c r="DG38" s="199"/>
      <c r="DH38" s="199"/>
      <c r="DI38" s="199"/>
      <c r="DJ38" s="199"/>
      <c r="DK38" s="199"/>
      <c r="DL38" s="199"/>
      <c r="DM38" s="200"/>
      <c r="DN38" s="198"/>
      <c r="DO38" s="199"/>
      <c r="DP38" s="199"/>
      <c r="DQ38" s="199"/>
      <c r="DR38" s="199"/>
      <c r="DS38" s="199"/>
      <c r="DT38" s="199"/>
      <c r="DU38" s="199"/>
      <c r="DV38" s="200"/>
      <c r="DW38" s="198"/>
      <c r="DX38" s="199"/>
      <c r="DY38" s="199"/>
      <c r="DZ38" s="199"/>
      <c r="EA38" s="199"/>
      <c r="EB38" s="199"/>
      <c r="EC38" s="199"/>
      <c r="ED38" s="199"/>
      <c r="EE38" s="199"/>
      <c r="EF38" s="200"/>
      <c r="EG38" s="198"/>
      <c r="EH38" s="199"/>
      <c r="EI38" s="199"/>
      <c r="EJ38" s="199"/>
      <c r="EK38" s="199"/>
      <c r="EL38" s="199"/>
      <c r="EM38" s="199"/>
      <c r="EN38" s="199"/>
      <c r="EO38" s="199"/>
      <c r="EP38" s="199"/>
      <c r="EQ38" s="200"/>
      <c r="ER38" s="198">
        <v>11</v>
      </c>
      <c r="ES38" s="199"/>
      <c r="ET38" s="199"/>
      <c r="EU38" s="199"/>
      <c r="EV38" s="199"/>
      <c r="EW38" s="199"/>
      <c r="EX38" s="199"/>
      <c r="EY38" s="199"/>
      <c r="EZ38" s="199"/>
      <c r="FA38" s="200"/>
      <c r="FB38" s="198"/>
      <c r="FC38" s="199"/>
      <c r="FD38" s="199"/>
      <c r="FE38" s="199"/>
      <c r="FF38" s="199"/>
      <c r="FG38" s="199"/>
      <c r="FH38" s="199"/>
      <c r="FI38" s="199"/>
      <c r="FJ38" s="199"/>
      <c r="FK38" s="200"/>
    </row>
    <row r="39" spans="1:256" ht="11.1" customHeight="1">
      <c r="A39" s="36"/>
      <c r="B39" s="197" t="s">
        <v>722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404"/>
      <c r="AJ39" s="173"/>
      <c r="AK39" s="174"/>
      <c r="AL39" s="174"/>
      <c r="AM39" s="174"/>
      <c r="AN39" s="174"/>
      <c r="AO39" s="175"/>
      <c r="AP39" s="173" t="s">
        <v>611</v>
      </c>
      <c r="AQ39" s="174"/>
      <c r="AR39" s="174"/>
      <c r="AS39" s="174"/>
      <c r="AT39" s="174"/>
      <c r="AU39" s="174"/>
      <c r="AV39" s="174"/>
      <c r="AW39" s="175"/>
      <c r="AX39" s="198">
        <v>10</v>
      </c>
      <c r="AY39" s="199"/>
      <c r="AZ39" s="199"/>
      <c r="BA39" s="199"/>
      <c r="BB39" s="199"/>
      <c r="BC39" s="199"/>
      <c r="BD39" s="199"/>
      <c r="BE39" s="199"/>
      <c r="BF39" s="199"/>
      <c r="BG39" s="200"/>
      <c r="BH39" s="198">
        <v>7</v>
      </c>
      <c r="BI39" s="199"/>
      <c r="BJ39" s="199"/>
      <c r="BK39" s="199"/>
      <c r="BL39" s="199"/>
      <c r="BM39" s="199"/>
      <c r="BN39" s="199"/>
      <c r="BO39" s="199"/>
      <c r="BP39" s="200"/>
      <c r="BQ39" s="198"/>
      <c r="BR39" s="199"/>
      <c r="BS39" s="199"/>
      <c r="BT39" s="199"/>
      <c r="BU39" s="199"/>
      <c r="BV39" s="199"/>
      <c r="BW39" s="199"/>
      <c r="BX39" s="199"/>
      <c r="BY39" s="200"/>
      <c r="BZ39" s="198"/>
      <c r="CA39" s="199"/>
      <c r="CB39" s="199"/>
      <c r="CC39" s="199"/>
      <c r="CD39" s="199"/>
      <c r="CE39" s="199"/>
      <c r="CF39" s="199"/>
      <c r="CG39" s="199"/>
      <c r="CH39" s="199"/>
      <c r="CI39" s="199"/>
      <c r="CJ39" s="200"/>
      <c r="CK39" s="198"/>
      <c r="CL39" s="199"/>
      <c r="CM39" s="199"/>
      <c r="CN39" s="199"/>
      <c r="CO39" s="199"/>
      <c r="CP39" s="199"/>
      <c r="CQ39" s="199"/>
      <c r="CR39" s="199"/>
      <c r="CS39" s="199"/>
      <c r="CT39" s="200"/>
      <c r="CU39" s="198"/>
      <c r="CV39" s="199"/>
      <c r="CW39" s="199"/>
      <c r="CX39" s="199"/>
      <c r="CY39" s="199"/>
      <c r="CZ39" s="199"/>
      <c r="DA39" s="199"/>
      <c r="DB39" s="199"/>
      <c r="DC39" s="199"/>
      <c r="DD39" s="200"/>
      <c r="DE39" s="198"/>
      <c r="DF39" s="199"/>
      <c r="DG39" s="199"/>
      <c r="DH39" s="199"/>
      <c r="DI39" s="199"/>
      <c r="DJ39" s="199"/>
      <c r="DK39" s="199"/>
      <c r="DL39" s="199"/>
      <c r="DM39" s="200"/>
      <c r="DN39" s="198"/>
      <c r="DO39" s="199"/>
      <c r="DP39" s="199"/>
      <c r="DQ39" s="199"/>
      <c r="DR39" s="199"/>
      <c r="DS39" s="199"/>
      <c r="DT39" s="199"/>
      <c r="DU39" s="199"/>
      <c r="DV39" s="200"/>
      <c r="DW39" s="198">
        <v>10</v>
      </c>
      <c r="DX39" s="199"/>
      <c r="DY39" s="199"/>
      <c r="DZ39" s="199"/>
      <c r="EA39" s="199"/>
      <c r="EB39" s="199"/>
      <c r="EC39" s="199"/>
      <c r="ED39" s="199"/>
      <c r="EE39" s="199"/>
      <c r="EF39" s="200"/>
      <c r="EG39" s="198"/>
      <c r="EH39" s="199"/>
      <c r="EI39" s="199"/>
      <c r="EJ39" s="199"/>
      <c r="EK39" s="199"/>
      <c r="EL39" s="199"/>
      <c r="EM39" s="199"/>
      <c r="EN39" s="199"/>
      <c r="EO39" s="199"/>
      <c r="EP39" s="199"/>
      <c r="EQ39" s="200"/>
      <c r="ER39" s="198">
        <v>5</v>
      </c>
      <c r="ES39" s="199"/>
      <c r="ET39" s="199"/>
      <c r="EU39" s="199"/>
      <c r="EV39" s="199"/>
      <c r="EW39" s="199"/>
      <c r="EX39" s="199"/>
      <c r="EY39" s="199"/>
      <c r="EZ39" s="199"/>
      <c r="FA39" s="200"/>
      <c r="FB39" s="198"/>
      <c r="FC39" s="199"/>
      <c r="FD39" s="199"/>
      <c r="FE39" s="199"/>
      <c r="FF39" s="199"/>
      <c r="FG39" s="199"/>
      <c r="FH39" s="199"/>
      <c r="FI39" s="199"/>
      <c r="FJ39" s="199"/>
      <c r="FK39" s="200"/>
    </row>
    <row r="40" spans="1:256" ht="11.1" customHeight="1">
      <c r="A40" s="36"/>
      <c r="B40" s="197" t="s">
        <v>585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404"/>
      <c r="AJ40" s="173"/>
      <c r="AK40" s="174"/>
      <c r="AL40" s="174"/>
      <c r="AM40" s="174"/>
      <c r="AN40" s="174"/>
      <c r="AO40" s="175"/>
      <c r="AP40" s="173" t="s">
        <v>604</v>
      </c>
      <c r="AQ40" s="174"/>
      <c r="AR40" s="174"/>
      <c r="AS40" s="174"/>
      <c r="AT40" s="174"/>
      <c r="AU40" s="174"/>
      <c r="AV40" s="174"/>
      <c r="AW40" s="175"/>
      <c r="AX40" s="198">
        <v>77</v>
      </c>
      <c r="AY40" s="199"/>
      <c r="AZ40" s="199"/>
      <c r="BA40" s="199"/>
      <c r="BB40" s="199"/>
      <c r="BC40" s="199"/>
      <c r="BD40" s="199"/>
      <c r="BE40" s="199"/>
      <c r="BF40" s="199"/>
      <c r="BG40" s="200"/>
      <c r="BH40" s="198">
        <v>51</v>
      </c>
      <c r="BI40" s="199"/>
      <c r="BJ40" s="199"/>
      <c r="BK40" s="199"/>
      <c r="BL40" s="199"/>
      <c r="BM40" s="199"/>
      <c r="BN40" s="199"/>
      <c r="BO40" s="199"/>
      <c r="BP40" s="200"/>
      <c r="BQ40" s="198"/>
      <c r="BR40" s="199"/>
      <c r="BS40" s="199"/>
      <c r="BT40" s="199"/>
      <c r="BU40" s="199"/>
      <c r="BV40" s="199"/>
      <c r="BW40" s="199"/>
      <c r="BX40" s="199"/>
      <c r="BY40" s="200"/>
      <c r="BZ40" s="198"/>
      <c r="CA40" s="199"/>
      <c r="CB40" s="199"/>
      <c r="CC40" s="199"/>
      <c r="CD40" s="199"/>
      <c r="CE40" s="199"/>
      <c r="CF40" s="199"/>
      <c r="CG40" s="199"/>
      <c r="CH40" s="199"/>
      <c r="CI40" s="199"/>
      <c r="CJ40" s="200"/>
      <c r="CK40" s="198"/>
      <c r="CL40" s="199"/>
      <c r="CM40" s="199"/>
      <c r="CN40" s="199"/>
      <c r="CO40" s="199"/>
      <c r="CP40" s="199"/>
      <c r="CQ40" s="199"/>
      <c r="CR40" s="199"/>
      <c r="CS40" s="199"/>
      <c r="CT40" s="200"/>
      <c r="CU40" s="198"/>
      <c r="CV40" s="199"/>
      <c r="CW40" s="199"/>
      <c r="CX40" s="199"/>
      <c r="CY40" s="199"/>
      <c r="CZ40" s="199"/>
      <c r="DA40" s="199"/>
      <c r="DB40" s="199"/>
      <c r="DC40" s="199"/>
      <c r="DD40" s="200"/>
      <c r="DE40" s="198"/>
      <c r="DF40" s="199"/>
      <c r="DG40" s="199"/>
      <c r="DH40" s="199"/>
      <c r="DI40" s="199"/>
      <c r="DJ40" s="199"/>
      <c r="DK40" s="199"/>
      <c r="DL40" s="199"/>
      <c r="DM40" s="200"/>
      <c r="DN40" s="198"/>
      <c r="DO40" s="199"/>
      <c r="DP40" s="199"/>
      <c r="DQ40" s="199"/>
      <c r="DR40" s="199"/>
      <c r="DS40" s="199"/>
      <c r="DT40" s="199"/>
      <c r="DU40" s="199"/>
      <c r="DV40" s="200"/>
      <c r="DW40" s="198">
        <v>77</v>
      </c>
      <c r="DX40" s="199"/>
      <c r="DY40" s="199"/>
      <c r="DZ40" s="199"/>
      <c r="EA40" s="199"/>
      <c r="EB40" s="199"/>
      <c r="EC40" s="199"/>
      <c r="ED40" s="199"/>
      <c r="EE40" s="199"/>
      <c r="EF40" s="200"/>
      <c r="EG40" s="198"/>
      <c r="EH40" s="199"/>
      <c r="EI40" s="199"/>
      <c r="EJ40" s="199"/>
      <c r="EK40" s="199"/>
      <c r="EL40" s="199"/>
      <c r="EM40" s="199"/>
      <c r="EN40" s="199"/>
      <c r="EO40" s="199"/>
      <c r="EP40" s="199"/>
      <c r="EQ40" s="200"/>
      <c r="ER40" s="198">
        <v>100</v>
      </c>
      <c r="ES40" s="199"/>
      <c r="ET40" s="199"/>
      <c r="EU40" s="199"/>
      <c r="EV40" s="199"/>
      <c r="EW40" s="199"/>
      <c r="EX40" s="199"/>
      <c r="EY40" s="199"/>
      <c r="EZ40" s="199"/>
      <c r="FA40" s="200"/>
      <c r="FB40" s="198"/>
      <c r="FC40" s="199"/>
      <c r="FD40" s="199"/>
      <c r="FE40" s="199"/>
      <c r="FF40" s="199"/>
      <c r="FG40" s="199"/>
      <c r="FH40" s="199"/>
      <c r="FI40" s="199"/>
      <c r="FJ40" s="199"/>
      <c r="FK40" s="200"/>
    </row>
    <row r="41" spans="1:256" ht="11.1" customHeight="1">
      <c r="A41" s="36"/>
      <c r="B41" s="197" t="s">
        <v>723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404"/>
      <c r="AJ41" s="173"/>
      <c r="AK41" s="174"/>
      <c r="AL41" s="174"/>
      <c r="AM41" s="174"/>
      <c r="AN41" s="174"/>
      <c r="AO41" s="175"/>
      <c r="AP41" s="173" t="s">
        <v>604</v>
      </c>
      <c r="AQ41" s="174"/>
      <c r="AR41" s="174"/>
      <c r="AS41" s="174"/>
      <c r="AT41" s="174"/>
      <c r="AU41" s="174"/>
      <c r="AV41" s="174"/>
      <c r="AW41" s="175"/>
      <c r="AX41" s="198"/>
      <c r="AY41" s="199"/>
      <c r="AZ41" s="199"/>
      <c r="BA41" s="199"/>
      <c r="BB41" s="199"/>
      <c r="BC41" s="199"/>
      <c r="BD41" s="199"/>
      <c r="BE41" s="199"/>
      <c r="BF41" s="199"/>
      <c r="BG41" s="200"/>
      <c r="BH41" s="198"/>
      <c r="BI41" s="199"/>
      <c r="BJ41" s="199"/>
      <c r="BK41" s="199"/>
      <c r="BL41" s="199"/>
      <c r="BM41" s="199"/>
      <c r="BN41" s="199"/>
      <c r="BO41" s="199"/>
      <c r="BP41" s="200"/>
      <c r="BQ41" s="198"/>
      <c r="BR41" s="199"/>
      <c r="BS41" s="199"/>
      <c r="BT41" s="199"/>
      <c r="BU41" s="199"/>
      <c r="BV41" s="199"/>
      <c r="BW41" s="199"/>
      <c r="BX41" s="199"/>
      <c r="BY41" s="200"/>
      <c r="BZ41" s="198"/>
      <c r="CA41" s="199"/>
      <c r="CB41" s="199"/>
      <c r="CC41" s="199"/>
      <c r="CD41" s="199"/>
      <c r="CE41" s="199"/>
      <c r="CF41" s="199"/>
      <c r="CG41" s="199"/>
      <c r="CH41" s="199"/>
      <c r="CI41" s="199"/>
      <c r="CJ41" s="200"/>
      <c r="CK41" s="198"/>
      <c r="CL41" s="199"/>
      <c r="CM41" s="199"/>
      <c r="CN41" s="199"/>
      <c r="CO41" s="199"/>
      <c r="CP41" s="199"/>
      <c r="CQ41" s="199"/>
      <c r="CR41" s="199"/>
      <c r="CS41" s="199"/>
      <c r="CT41" s="200"/>
      <c r="CU41" s="198"/>
      <c r="CV41" s="199"/>
      <c r="CW41" s="199"/>
      <c r="CX41" s="199"/>
      <c r="CY41" s="199"/>
      <c r="CZ41" s="199"/>
      <c r="DA41" s="199"/>
      <c r="DB41" s="199"/>
      <c r="DC41" s="199"/>
      <c r="DD41" s="200"/>
      <c r="DE41" s="198"/>
      <c r="DF41" s="199"/>
      <c r="DG41" s="199"/>
      <c r="DH41" s="199"/>
      <c r="DI41" s="199"/>
      <c r="DJ41" s="199"/>
      <c r="DK41" s="199"/>
      <c r="DL41" s="199"/>
      <c r="DM41" s="200"/>
      <c r="DN41" s="198"/>
      <c r="DO41" s="199"/>
      <c r="DP41" s="199"/>
      <c r="DQ41" s="199"/>
      <c r="DR41" s="199"/>
      <c r="DS41" s="199"/>
      <c r="DT41" s="199"/>
      <c r="DU41" s="199"/>
      <c r="DV41" s="200"/>
      <c r="DW41" s="198"/>
      <c r="DX41" s="199"/>
      <c r="DY41" s="199"/>
      <c r="DZ41" s="199"/>
      <c r="EA41" s="199"/>
      <c r="EB41" s="199"/>
      <c r="EC41" s="199"/>
      <c r="ED41" s="199"/>
      <c r="EE41" s="199"/>
      <c r="EF41" s="200"/>
      <c r="EG41" s="198"/>
      <c r="EH41" s="199"/>
      <c r="EI41" s="199"/>
      <c r="EJ41" s="199"/>
      <c r="EK41" s="199"/>
      <c r="EL41" s="199"/>
      <c r="EM41" s="199"/>
      <c r="EN41" s="199"/>
      <c r="EO41" s="199"/>
      <c r="EP41" s="199"/>
      <c r="EQ41" s="200"/>
      <c r="ER41" s="198"/>
      <c r="ES41" s="199"/>
      <c r="ET41" s="199"/>
      <c r="EU41" s="199"/>
      <c r="EV41" s="199"/>
      <c r="EW41" s="199"/>
      <c r="EX41" s="199"/>
      <c r="EY41" s="199"/>
      <c r="EZ41" s="199"/>
      <c r="FA41" s="200"/>
      <c r="FB41" s="198"/>
      <c r="FC41" s="199"/>
      <c r="FD41" s="199"/>
      <c r="FE41" s="199"/>
      <c r="FF41" s="199"/>
      <c r="FG41" s="199"/>
      <c r="FH41" s="199"/>
      <c r="FI41" s="199"/>
      <c r="FJ41" s="199"/>
      <c r="FK41" s="200"/>
    </row>
    <row r="42" spans="1:256" ht="11.1" customHeight="1">
      <c r="A42" s="36"/>
      <c r="B42" s="197" t="s">
        <v>724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404"/>
      <c r="AJ42" s="173"/>
      <c r="AK42" s="174"/>
      <c r="AL42" s="174"/>
      <c r="AM42" s="174"/>
      <c r="AN42" s="174"/>
      <c r="AO42" s="175"/>
      <c r="AP42" s="173" t="s">
        <v>709</v>
      </c>
      <c r="AQ42" s="174"/>
      <c r="AR42" s="174"/>
      <c r="AS42" s="174"/>
      <c r="AT42" s="174"/>
      <c r="AU42" s="174"/>
      <c r="AV42" s="174"/>
      <c r="AW42" s="175"/>
      <c r="AX42" s="198">
        <v>79</v>
      </c>
      <c r="AY42" s="199"/>
      <c r="AZ42" s="199"/>
      <c r="BA42" s="199"/>
      <c r="BB42" s="199"/>
      <c r="BC42" s="199"/>
      <c r="BD42" s="199"/>
      <c r="BE42" s="199"/>
      <c r="BF42" s="199"/>
      <c r="BG42" s="200"/>
      <c r="BH42" s="198">
        <v>34</v>
      </c>
      <c r="BI42" s="199"/>
      <c r="BJ42" s="199"/>
      <c r="BK42" s="199"/>
      <c r="BL42" s="199"/>
      <c r="BM42" s="199"/>
      <c r="BN42" s="199"/>
      <c r="BO42" s="199"/>
      <c r="BP42" s="200"/>
      <c r="BQ42" s="198">
        <v>0</v>
      </c>
      <c r="BR42" s="199"/>
      <c r="BS42" s="199"/>
      <c r="BT42" s="199"/>
      <c r="BU42" s="199"/>
      <c r="BV42" s="199"/>
      <c r="BW42" s="199"/>
      <c r="BX42" s="199"/>
      <c r="BY42" s="200"/>
      <c r="BZ42" s="198"/>
      <c r="CA42" s="199"/>
      <c r="CB42" s="199"/>
      <c r="CC42" s="199"/>
      <c r="CD42" s="199"/>
      <c r="CE42" s="199"/>
      <c r="CF42" s="199"/>
      <c r="CG42" s="199"/>
      <c r="CH42" s="199"/>
      <c r="CI42" s="199"/>
      <c r="CJ42" s="200"/>
      <c r="CK42" s="198"/>
      <c r="CL42" s="199"/>
      <c r="CM42" s="199"/>
      <c r="CN42" s="199"/>
      <c r="CO42" s="199"/>
      <c r="CP42" s="199"/>
      <c r="CQ42" s="199"/>
      <c r="CR42" s="199"/>
      <c r="CS42" s="199"/>
      <c r="CT42" s="200"/>
      <c r="CU42" s="198"/>
      <c r="CV42" s="199"/>
      <c r="CW42" s="199"/>
      <c r="CX42" s="199"/>
      <c r="CY42" s="199"/>
      <c r="CZ42" s="199"/>
      <c r="DA42" s="199"/>
      <c r="DB42" s="199"/>
      <c r="DC42" s="199"/>
      <c r="DD42" s="200"/>
      <c r="DE42" s="198"/>
      <c r="DF42" s="199"/>
      <c r="DG42" s="199"/>
      <c r="DH42" s="199"/>
      <c r="DI42" s="199"/>
      <c r="DJ42" s="199"/>
      <c r="DK42" s="199"/>
      <c r="DL42" s="199"/>
      <c r="DM42" s="200"/>
      <c r="DN42" s="198"/>
      <c r="DO42" s="199"/>
      <c r="DP42" s="199"/>
      <c r="DQ42" s="199"/>
      <c r="DR42" s="199"/>
      <c r="DS42" s="199"/>
      <c r="DT42" s="199"/>
      <c r="DU42" s="199"/>
      <c r="DV42" s="200"/>
      <c r="DW42" s="198">
        <v>79</v>
      </c>
      <c r="DX42" s="199"/>
      <c r="DY42" s="199"/>
      <c r="DZ42" s="199"/>
      <c r="EA42" s="199"/>
      <c r="EB42" s="199"/>
      <c r="EC42" s="199"/>
      <c r="ED42" s="199"/>
      <c r="EE42" s="199"/>
      <c r="EF42" s="200"/>
      <c r="EG42" s="198"/>
      <c r="EH42" s="199"/>
      <c r="EI42" s="199"/>
      <c r="EJ42" s="199"/>
      <c r="EK42" s="199"/>
      <c r="EL42" s="199"/>
      <c r="EM42" s="199"/>
      <c r="EN42" s="199"/>
      <c r="EO42" s="199"/>
      <c r="EP42" s="199"/>
      <c r="EQ42" s="200"/>
      <c r="ER42" s="198">
        <v>78</v>
      </c>
      <c r="ES42" s="199"/>
      <c r="ET42" s="199"/>
      <c r="EU42" s="199"/>
      <c r="EV42" s="199"/>
      <c r="EW42" s="199"/>
      <c r="EX42" s="199"/>
      <c r="EY42" s="199"/>
      <c r="EZ42" s="199"/>
      <c r="FA42" s="200"/>
      <c r="FB42" s="198"/>
      <c r="FC42" s="199"/>
      <c r="FD42" s="199"/>
      <c r="FE42" s="199"/>
      <c r="FF42" s="199"/>
      <c r="FG42" s="199"/>
      <c r="FH42" s="199"/>
      <c r="FI42" s="199"/>
      <c r="FJ42" s="199"/>
      <c r="FK42" s="200"/>
    </row>
    <row r="43" spans="1:256" ht="11.1" customHeight="1">
      <c r="A43" s="36"/>
      <c r="B43" s="197" t="s">
        <v>725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404"/>
      <c r="AJ43" s="173"/>
      <c r="AK43" s="174"/>
      <c r="AL43" s="174"/>
      <c r="AM43" s="174"/>
      <c r="AN43" s="174"/>
      <c r="AO43" s="175"/>
      <c r="AP43" s="173" t="s">
        <v>709</v>
      </c>
      <c r="AQ43" s="174"/>
      <c r="AR43" s="174"/>
      <c r="AS43" s="174"/>
      <c r="AT43" s="174"/>
      <c r="AU43" s="174"/>
      <c r="AV43" s="174"/>
      <c r="AW43" s="175"/>
      <c r="AX43" s="198">
        <v>29</v>
      </c>
      <c r="AY43" s="199"/>
      <c r="AZ43" s="199"/>
      <c r="BA43" s="199"/>
      <c r="BB43" s="199"/>
      <c r="BC43" s="199"/>
      <c r="BD43" s="199"/>
      <c r="BE43" s="199"/>
      <c r="BF43" s="199"/>
      <c r="BG43" s="200"/>
      <c r="BH43" s="198">
        <v>9</v>
      </c>
      <c r="BI43" s="199"/>
      <c r="BJ43" s="199"/>
      <c r="BK43" s="199"/>
      <c r="BL43" s="199"/>
      <c r="BM43" s="199"/>
      <c r="BN43" s="199"/>
      <c r="BO43" s="199"/>
      <c r="BP43" s="200"/>
      <c r="BQ43" s="198">
        <v>1</v>
      </c>
      <c r="BR43" s="199"/>
      <c r="BS43" s="199"/>
      <c r="BT43" s="199"/>
      <c r="BU43" s="199"/>
      <c r="BV43" s="199"/>
      <c r="BW43" s="199"/>
      <c r="BX43" s="199"/>
      <c r="BY43" s="200"/>
      <c r="BZ43" s="198"/>
      <c r="CA43" s="199"/>
      <c r="CB43" s="199"/>
      <c r="CC43" s="199"/>
      <c r="CD43" s="199"/>
      <c r="CE43" s="199"/>
      <c r="CF43" s="199"/>
      <c r="CG43" s="199"/>
      <c r="CH43" s="199"/>
      <c r="CI43" s="199"/>
      <c r="CJ43" s="200"/>
      <c r="CK43" s="198"/>
      <c r="CL43" s="199"/>
      <c r="CM43" s="199"/>
      <c r="CN43" s="199"/>
      <c r="CO43" s="199"/>
      <c r="CP43" s="199"/>
      <c r="CQ43" s="199"/>
      <c r="CR43" s="199"/>
      <c r="CS43" s="199"/>
      <c r="CT43" s="200"/>
      <c r="CU43" s="198">
        <v>29</v>
      </c>
      <c r="CV43" s="199"/>
      <c r="CW43" s="199"/>
      <c r="CX43" s="199"/>
      <c r="CY43" s="199"/>
      <c r="CZ43" s="199"/>
      <c r="DA43" s="199"/>
      <c r="DB43" s="199"/>
      <c r="DC43" s="199"/>
      <c r="DD43" s="200"/>
      <c r="DE43" s="198">
        <v>9</v>
      </c>
      <c r="DF43" s="199"/>
      <c r="DG43" s="199"/>
      <c r="DH43" s="199"/>
      <c r="DI43" s="199"/>
      <c r="DJ43" s="199"/>
      <c r="DK43" s="199"/>
      <c r="DL43" s="199"/>
      <c r="DM43" s="200"/>
      <c r="DN43" s="198">
        <v>29</v>
      </c>
      <c r="DO43" s="199"/>
      <c r="DP43" s="199"/>
      <c r="DQ43" s="199"/>
      <c r="DR43" s="199"/>
      <c r="DS43" s="199"/>
      <c r="DT43" s="199"/>
      <c r="DU43" s="199"/>
      <c r="DV43" s="200"/>
      <c r="DW43" s="198">
        <v>29</v>
      </c>
      <c r="DX43" s="199"/>
      <c r="DY43" s="199"/>
      <c r="DZ43" s="199"/>
      <c r="EA43" s="199"/>
      <c r="EB43" s="199"/>
      <c r="EC43" s="199"/>
      <c r="ED43" s="199"/>
      <c r="EE43" s="199"/>
      <c r="EF43" s="200"/>
      <c r="EG43" s="198">
        <v>0</v>
      </c>
      <c r="EH43" s="199"/>
      <c r="EI43" s="199"/>
      <c r="EJ43" s="199"/>
      <c r="EK43" s="199"/>
      <c r="EL43" s="199"/>
      <c r="EM43" s="199"/>
      <c r="EN43" s="199"/>
      <c r="EO43" s="199"/>
      <c r="EP43" s="199"/>
      <c r="EQ43" s="200"/>
      <c r="ER43" s="198">
        <v>26</v>
      </c>
      <c r="ES43" s="199"/>
      <c r="ET43" s="199"/>
      <c r="EU43" s="199"/>
      <c r="EV43" s="199"/>
      <c r="EW43" s="199"/>
      <c r="EX43" s="199"/>
      <c r="EY43" s="199"/>
      <c r="EZ43" s="199"/>
      <c r="FA43" s="200"/>
      <c r="FB43" s="198">
        <v>0</v>
      </c>
      <c r="FC43" s="199"/>
      <c r="FD43" s="199"/>
      <c r="FE43" s="199"/>
      <c r="FF43" s="199"/>
      <c r="FG43" s="199"/>
      <c r="FH43" s="199"/>
      <c r="FI43" s="199"/>
      <c r="FJ43" s="199"/>
      <c r="FK43" s="200"/>
    </row>
    <row r="44" spans="1:256" ht="11.1" customHeight="1">
      <c r="A44" s="45"/>
      <c r="B44" s="314" t="s">
        <v>260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5"/>
      <c r="AJ44" s="305" t="s">
        <v>41</v>
      </c>
      <c r="AK44" s="306"/>
      <c r="AL44" s="306"/>
      <c r="AM44" s="306"/>
      <c r="AN44" s="306"/>
      <c r="AO44" s="307"/>
      <c r="AP44" s="305" t="s">
        <v>69</v>
      </c>
      <c r="AQ44" s="306"/>
      <c r="AR44" s="306"/>
      <c r="AS44" s="306"/>
      <c r="AT44" s="306"/>
      <c r="AU44" s="306"/>
      <c r="AV44" s="306"/>
      <c r="AW44" s="307"/>
      <c r="AX44" s="292">
        <f>SUM(AX48:BG53)</f>
        <v>239</v>
      </c>
      <c r="AY44" s="293"/>
      <c r="AZ44" s="293"/>
      <c r="BA44" s="293"/>
      <c r="BB44" s="293"/>
      <c r="BC44" s="293"/>
      <c r="BD44" s="293"/>
      <c r="BE44" s="293"/>
      <c r="BF44" s="293"/>
      <c r="BG44" s="294"/>
      <c r="BH44" s="292">
        <f>SUM(BH48:BP53)</f>
        <v>166</v>
      </c>
      <c r="BI44" s="293"/>
      <c r="BJ44" s="293"/>
      <c r="BK44" s="293"/>
      <c r="BL44" s="293"/>
      <c r="BM44" s="293"/>
      <c r="BN44" s="293"/>
      <c r="BO44" s="293"/>
      <c r="BP44" s="294"/>
      <c r="BQ44" s="292"/>
      <c r="BR44" s="293"/>
      <c r="BS44" s="293"/>
      <c r="BT44" s="293"/>
      <c r="BU44" s="293"/>
      <c r="BV44" s="293"/>
      <c r="BW44" s="293"/>
      <c r="BX44" s="293"/>
      <c r="BY44" s="294"/>
      <c r="BZ44" s="292"/>
      <c r="CA44" s="293"/>
      <c r="CB44" s="293"/>
      <c r="CC44" s="293"/>
      <c r="CD44" s="293"/>
      <c r="CE44" s="293"/>
      <c r="CF44" s="293"/>
      <c r="CG44" s="293"/>
      <c r="CH44" s="293"/>
      <c r="CI44" s="293"/>
      <c r="CJ44" s="294"/>
      <c r="CK44" s="292"/>
      <c r="CL44" s="293"/>
      <c r="CM44" s="293"/>
      <c r="CN44" s="293"/>
      <c r="CO44" s="293"/>
      <c r="CP44" s="293"/>
      <c r="CQ44" s="293"/>
      <c r="CR44" s="293"/>
      <c r="CS44" s="293"/>
      <c r="CT44" s="294"/>
      <c r="CU44" s="292"/>
      <c r="CV44" s="293"/>
      <c r="CW44" s="293"/>
      <c r="CX44" s="293"/>
      <c r="CY44" s="293"/>
      <c r="CZ44" s="293"/>
      <c r="DA44" s="293"/>
      <c r="DB44" s="293"/>
      <c r="DC44" s="293"/>
      <c r="DD44" s="294"/>
      <c r="DE44" s="292"/>
      <c r="DF44" s="293"/>
      <c r="DG44" s="293"/>
      <c r="DH44" s="293"/>
      <c r="DI44" s="293"/>
      <c r="DJ44" s="293"/>
      <c r="DK44" s="293"/>
      <c r="DL44" s="293"/>
      <c r="DM44" s="294"/>
      <c r="DN44" s="292"/>
      <c r="DO44" s="293"/>
      <c r="DP44" s="293"/>
      <c r="DQ44" s="293"/>
      <c r="DR44" s="293"/>
      <c r="DS44" s="293"/>
      <c r="DT44" s="293"/>
      <c r="DU44" s="293"/>
      <c r="DV44" s="294"/>
      <c r="DW44" s="292">
        <f>SUM(DW48:EF53)</f>
        <v>239</v>
      </c>
      <c r="DX44" s="293"/>
      <c r="DY44" s="293"/>
      <c r="DZ44" s="293"/>
      <c r="EA44" s="293"/>
      <c r="EB44" s="293"/>
      <c r="EC44" s="293"/>
      <c r="ED44" s="293"/>
      <c r="EE44" s="293"/>
      <c r="EF44" s="294"/>
      <c r="EG44" s="292"/>
      <c r="EH44" s="293"/>
      <c r="EI44" s="293"/>
      <c r="EJ44" s="293"/>
      <c r="EK44" s="293"/>
      <c r="EL44" s="293"/>
      <c r="EM44" s="293"/>
      <c r="EN44" s="293"/>
      <c r="EO44" s="293"/>
      <c r="EP44" s="293"/>
      <c r="EQ44" s="294"/>
      <c r="ER44" s="292">
        <f>SUM(ER48:FA53)</f>
        <v>22</v>
      </c>
      <c r="ES44" s="293"/>
      <c r="ET44" s="293"/>
      <c r="EU44" s="293"/>
      <c r="EV44" s="293"/>
      <c r="EW44" s="293"/>
      <c r="EX44" s="293"/>
      <c r="EY44" s="293"/>
      <c r="EZ44" s="293"/>
      <c r="FA44" s="294"/>
      <c r="FB44" s="292"/>
      <c r="FC44" s="293"/>
      <c r="FD44" s="293"/>
      <c r="FE44" s="293"/>
      <c r="FF44" s="293"/>
      <c r="FG44" s="293"/>
      <c r="FH44" s="293"/>
      <c r="FI44" s="293"/>
      <c r="FJ44" s="293"/>
      <c r="FK44" s="294"/>
    </row>
    <row r="45" spans="1:256" ht="11.1" customHeight="1">
      <c r="A45" s="21"/>
      <c r="B45" s="316" t="s">
        <v>261</v>
      </c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7"/>
      <c r="AJ45" s="311"/>
      <c r="AK45" s="312"/>
      <c r="AL45" s="312"/>
      <c r="AM45" s="312"/>
      <c r="AN45" s="312"/>
      <c r="AO45" s="313"/>
      <c r="AP45" s="311"/>
      <c r="AQ45" s="312"/>
      <c r="AR45" s="312"/>
      <c r="AS45" s="312"/>
      <c r="AT45" s="312"/>
      <c r="AU45" s="312"/>
      <c r="AV45" s="312"/>
      <c r="AW45" s="313"/>
      <c r="AX45" s="298"/>
      <c r="AY45" s="299"/>
      <c r="AZ45" s="299"/>
      <c r="BA45" s="299"/>
      <c r="BB45" s="299"/>
      <c r="BC45" s="299"/>
      <c r="BD45" s="299"/>
      <c r="BE45" s="299"/>
      <c r="BF45" s="299"/>
      <c r="BG45" s="300"/>
      <c r="BH45" s="298"/>
      <c r="BI45" s="299"/>
      <c r="BJ45" s="299"/>
      <c r="BK45" s="299"/>
      <c r="BL45" s="299"/>
      <c r="BM45" s="299"/>
      <c r="BN45" s="299"/>
      <c r="BO45" s="299"/>
      <c r="BP45" s="300"/>
      <c r="BQ45" s="298"/>
      <c r="BR45" s="299"/>
      <c r="BS45" s="299"/>
      <c r="BT45" s="299"/>
      <c r="BU45" s="299"/>
      <c r="BV45" s="299"/>
      <c r="BW45" s="299"/>
      <c r="BX45" s="299"/>
      <c r="BY45" s="300"/>
      <c r="BZ45" s="298"/>
      <c r="CA45" s="299"/>
      <c r="CB45" s="299"/>
      <c r="CC45" s="299"/>
      <c r="CD45" s="299"/>
      <c r="CE45" s="299"/>
      <c r="CF45" s="299"/>
      <c r="CG45" s="299"/>
      <c r="CH45" s="299"/>
      <c r="CI45" s="299"/>
      <c r="CJ45" s="300"/>
      <c r="CK45" s="298"/>
      <c r="CL45" s="299"/>
      <c r="CM45" s="299"/>
      <c r="CN45" s="299"/>
      <c r="CO45" s="299"/>
      <c r="CP45" s="299"/>
      <c r="CQ45" s="299"/>
      <c r="CR45" s="299"/>
      <c r="CS45" s="299"/>
      <c r="CT45" s="300"/>
      <c r="CU45" s="298"/>
      <c r="CV45" s="299"/>
      <c r="CW45" s="299"/>
      <c r="CX45" s="299"/>
      <c r="CY45" s="299"/>
      <c r="CZ45" s="299"/>
      <c r="DA45" s="299"/>
      <c r="DB45" s="299"/>
      <c r="DC45" s="299"/>
      <c r="DD45" s="300"/>
      <c r="DE45" s="298"/>
      <c r="DF45" s="299"/>
      <c r="DG45" s="299"/>
      <c r="DH45" s="299"/>
      <c r="DI45" s="299"/>
      <c r="DJ45" s="299"/>
      <c r="DK45" s="299"/>
      <c r="DL45" s="299"/>
      <c r="DM45" s="300"/>
      <c r="DN45" s="298"/>
      <c r="DO45" s="299"/>
      <c r="DP45" s="299"/>
      <c r="DQ45" s="299"/>
      <c r="DR45" s="299"/>
      <c r="DS45" s="299"/>
      <c r="DT45" s="299"/>
      <c r="DU45" s="299"/>
      <c r="DV45" s="300"/>
      <c r="DW45" s="298"/>
      <c r="DX45" s="299"/>
      <c r="DY45" s="299"/>
      <c r="DZ45" s="299"/>
      <c r="EA45" s="299"/>
      <c r="EB45" s="299"/>
      <c r="EC45" s="299"/>
      <c r="ED45" s="299"/>
      <c r="EE45" s="299"/>
      <c r="EF45" s="300"/>
      <c r="EG45" s="298"/>
      <c r="EH45" s="299"/>
      <c r="EI45" s="299"/>
      <c r="EJ45" s="299"/>
      <c r="EK45" s="299"/>
      <c r="EL45" s="299"/>
      <c r="EM45" s="299"/>
      <c r="EN45" s="299"/>
      <c r="EO45" s="299"/>
      <c r="EP45" s="299"/>
      <c r="EQ45" s="300"/>
      <c r="ER45" s="298"/>
      <c r="ES45" s="299"/>
      <c r="ET45" s="299"/>
      <c r="EU45" s="299"/>
      <c r="EV45" s="299"/>
      <c r="EW45" s="299"/>
      <c r="EX45" s="299"/>
      <c r="EY45" s="299"/>
      <c r="EZ45" s="299"/>
      <c r="FA45" s="300"/>
      <c r="FB45" s="298"/>
      <c r="FC45" s="299"/>
      <c r="FD45" s="299"/>
      <c r="FE45" s="299"/>
      <c r="FF45" s="299"/>
      <c r="FG45" s="299"/>
      <c r="FH45" s="299"/>
      <c r="FI45" s="299"/>
      <c r="FJ45" s="299"/>
      <c r="FK45" s="300"/>
    </row>
    <row r="46" spans="1:256" ht="11.1" customHeight="1">
      <c r="A46" s="47"/>
      <c r="B46" s="303" t="s">
        <v>74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4"/>
      <c r="AJ46" s="228"/>
      <c r="AK46" s="229"/>
      <c r="AL46" s="229"/>
      <c r="AM46" s="229"/>
      <c r="AN46" s="229"/>
      <c r="AO46" s="230"/>
      <c r="AP46" s="228"/>
      <c r="AQ46" s="229"/>
      <c r="AR46" s="229"/>
      <c r="AS46" s="229"/>
      <c r="AT46" s="229"/>
      <c r="AU46" s="229"/>
      <c r="AV46" s="229"/>
      <c r="AW46" s="230"/>
      <c r="AX46" s="211"/>
      <c r="AY46" s="212"/>
      <c r="AZ46" s="212"/>
      <c r="BA46" s="212"/>
      <c r="BB46" s="212"/>
      <c r="BC46" s="212"/>
      <c r="BD46" s="212"/>
      <c r="BE46" s="212"/>
      <c r="BF46" s="212"/>
      <c r="BG46" s="213"/>
      <c r="BH46" s="211"/>
      <c r="BI46" s="212"/>
      <c r="BJ46" s="212"/>
      <c r="BK46" s="212"/>
      <c r="BL46" s="212"/>
      <c r="BM46" s="212"/>
      <c r="BN46" s="212"/>
      <c r="BO46" s="212"/>
      <c r="BP46" s="213"/>
      <c r="BQ46" s="211"/>
      <c r="BR46" s="212"/>
      <c r="BS46" s="212"/>
      <c r="BT46" s="212"/>
      <c r="BU46" s="212"/>
      <c r="BV46" s="212"/>
      <c r="BW46" s="212"/>
      <c r="BX46" s="212"/>
      <c r="BY46" s="213"/>
      <c r="BZ46" s="211"/>
      <c r="CA46" s="212"/>
      <c r="CB46" s="212"/>
      <c r="CC46" s="212"/>
      <c r="CD46" s="212"/>
      <c r="CE46" s="212"/>
      <c r="CF46" s="212"/>
      <c r="CG46" s="212"/>
      <c r="CH46" s="212"/>
      <c r="CI46" s="212"/>
      <c r="CJ46" s="213"/>
      <c r="CK46" s="211"/>
      <c r="CL46" s="212"/>
      <c r="CM46" s="212"/>
      <c r="CN46" s="212"/>
      <c r="CO46" s="212"/>
      <c r="CP46" s="212"/>
      <c r="CQ46" s="212"/>
      <c r="CR46" s="212"/>
      <c r="CS46" s="212"/>
      <c r="CT46" s="213"/>
      <c r="CU46" s="211"/>
      <c r="CV46" s="212"/>
      <c r="CW46" s="212"/>
      <c r="CX46" s="212"/>
      <c r="CY46" s="212"/>
      <c r="CZ46" s="212"/>
      <c r="DA46" s="212"/>
      <c r="DB46" s="212"/>
      <c r="DC46" s="212"/>
      <c r="DD46" s="213"/>
      <c r="DE46" s="211"/>
      <c r="DF46" s="212"/>
      <c r="DG46" s="212"/>
      <c r="DH46" s="212"/>
      <c r="DI46" s="212"/>
      <c r="DJ46" s="212"/>
      <c r="DK46" s="212"/>
      <c r="DL46" s="212"/>
      <c r="DM46" s="213"/>
      <c r="DN46" s="211"/>
      <c r="DO46" s="212"/>
      <c r="DP46" s="212"/>
      <c r="DQ46" s="212"/>
      <c r="DR46" s="212"/>
      <c r="DS46" s="212"/>
      <c r="DT46" s="212"/>
      <c r="DU46" s="212"/>
      <c r="DV46" s="213"/>
      <c r="DW46" s="211"/>
      <c r="DX46" s="212"/>
      <c r="DY46" s="212"/>
      <c r="DZ46" s="212"/>
      <c r="EA46" s="212"/>
      <c r="EB46" s="212"/>
      <c r="EC46" s="212"/>
      <c r="ED46" s="212"/>
      <c r="EE46" s="212"/>
      <c r="EF46" s="213"/>
      <c r="EG46" s="211"/>
      <c r="EH46" s="212"/>
      <c r="EI46" s="212"/>
      <c r="EJ46" s="212"/>
      <c r="EK46" s="212"/>
      <c r="EL46" s="212"/>
      <c r="EM46" s="212"/>
      <c r="EN46" s="212"/>
      <c r="EO46" s="212"/>
      <c r="EP46" s="212"/>
      <c r="EQ46" s="213"/>
      <c r="ER46" s="211"/>
      <c r="ES46" s="212"/>
      <c r="ET46" s="212"/>
      <c r="EU46" s="212"/>
      <c r="EV46" s="212"/>
      <c r="EW46" s="212"/>
      <c r="EX46" s="212"/>
      <c r="EY46" s="212"/>
      <c r="EZ46" s="212"/>
      <c r="FA46" s="213"/>
      <c r="FB46" s="211"/>
      <c r="FC46" s="212"/>
      <c r="FD46" s="212"/>
      <c r="FE46" s="212"/>
      <c r="FF46" s="212"/>
      <c r="FG46" s="212"/>
      <c r="FH46" s="212"/>
      <c r="FI46" s="212"/>
      <c r="FJ46" s="212"/>
      <c r="FK46" s="213"/>
    </row>
    <row r="47" spans="1:256" ht="11.1" customHeight="1">
      <c r="A47" s="29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2"/>
      <c r="AJ47" s="231"/>
      <c r="AK47" s="232"/>
      <c r="AL47" s="232"/>
      <c r="AM47" s="232"/>
      <c r="AN47" s="232"/>
      <c r="AO47" s="233"/>
      <c r="AP47" s="231"/>
      <c r="AQ47" s="232"/>
      <c r="AR47" s="232"/>
      <c r="AS47" s="232"/>
      <c r="AT47" s="232"/>
      <c r="AU47" s="232"/>
      <c r="AV47" s="232"/>
      <c r="AW47" s="233"/>
      <c r="AX47" s="214"/>
      <c r="AY47" s="215"/>
      <c r="AZ47" s="215"/>
      <c r="BA47" s="215"/>
      <c r="BB47" s="215"/>
      <c r="BC47" s="215"/>
      <c r="BD47" s="215"/>
      <c r="BE47" s="215"/>
      <c r="BF47" s="215"/>
      <c r="BG47" s="216"/>
      <c r="BH47" s="214"/>
      <c r="BI47" s="215"/>
      <c r="BJ47" s="215"/>
      <c r="BK47" s="215"/>
      <c r="BL47" s="215"/>
      <c r="BM47" s="215"/>
      <c r="BN47" s="215"/>
      <c r="BO47" s="215"/>
      <c r="BP47" s="216"/>
      <c r="BQ47" s="214"/>
      <c r="BR47" s="215"/>
      <c r="BS47" s="215"/>
      <c r="BT47" s="215"/>
      <c r="BU47" s="215"/>
      <c r="BV47" s="215"/>
      <c r="BW47" s="215"/>
      <c r="BX47" s="215"/>
      <c r="BY47" s="216"/>
      <c r="BZ47" s="214"/>
      <c r="CA47" s="215"/>
      <c r="CB47" s="215"/>
      <c r="CC47" s="215"/>
      <c r="CD47" s="215"/>
      <c r="CE47" s="215"/>
      <c r="CF47" s="215"/>
      <c r="CG47" s="215"/>
      <c r="CH47" s="215"/>
      <c r="CI47" s="215"/>
      <c r="CJ47" s="216"/>
      <c r="CK47" s="214"/>
      <c r="CL47" s="215"/>
      <c r="CM47" s="215"/>
      <c r="CN47" s="215"/>
      <c r="CO47" s="215"/>
      <c r="CP47" s="215"/>
      <c r="CQ47" s="215"/>
      <c r="CR47" s="215"/>
      <c r="CS47" s="215"/>
      <c r="CT47" s="216"/>
      <c r="CU47" s="214"/>
      <c r="CV47" s="215"/>
      <c r="CW47" s="215"/>
      <c r="CX47" s="215"/>
      <c r="CY47" s="215"/>
      <c r="CZ47" s="215"/>
      <c r="DA47" s="215"/>
      <c r="DB47" s="215"/>
      <c r="DC47" s="215"/>
      <c r="DD47" s="216"/>
      <c r="DE47" s="214"/>
      <c r="DF47" s="215"/>
      <c r="DG47" s="215"/>
      <c r="DH47" s="215"/>
      <c r="DI47" s="215"/>
      <c r="DJ47" s="215"/>
      <c r="DK47" s="215"/>
      <c r="DL47" s="215"/>
      <c r="DM47" s="216"/>
      <c r="DN47" s="214"/>
      <c r="DO47" s="215"/>
      <c r="DP47" s="215"/>
      <c r="DQ47" s="215"/>
      <c r="DR47" s="215"/>
      <c r="DS47" s="215"/>
      <c r="DT47" s="215"/>
      <c r="DU47" s="215"/>
      <c r="DV47" s="216"/>
      <c r="DW47" s="214"/>
      <c r="DX47" s="215"/>
      <c r="DY47" s="215"/>
      <c r="DZ47" s="215"/>
      <c r="EA47" s="215"/>
      <c r="EB47" s="215"/>
      <c r="EC47" s="215"/>
      <c r="ED47" s="215"/>
      <c r="EE47" s="215"/>
      <c r="EF47" s="216"/>
      <c r="EG47" s="214"/>
      <c r="EH47" s="215"/>
      <c r="EI47" s="215"/>
      <c r="EJ47" s="215"/>
      <c r="EK47" s="215"/>
      <c r="EL47" s="215"/>
      <c r="EM47" s="215"/>
      <c r="EN47" s="215"/>
      <c r="EO47" s="215"/>
      <c r="EP47" s="215"/>
      <c r="EQ47" s="216"/>
      <c r="ER47" s="214"/>
      <c r="ES47" s="215"/>
      <c r="ET47" s="215"/>
      <c r="EU47" s="215"/>
      <c r="EV47" s="215"/>
      <c r="EW47" s="215"/>
      <c r="EX47" s="215"/>
      <c r="EY47" s="215"/>
      <c r="EZ47" s="215"/>
      <c r="FA47" s="216"/>
      <c r="FB47" s="214"/>
      <c r="FC47" s="215"/>
      <c r="FD47" s="215"/>
      <c r="FE47" s="215"/>
      <c r="FF47" s="215"/>
      <c r="FG47" s="215"/>
      <c r="FH47" s="215"/>
      <c r="FI47" s="215"/>
      <c r="FJ47" s="215"/>
      <c r="FK47" s="216"/>
    </row>
    <row r="48" spans="1:256" ht="11.1" customHeight="1">
      <c r="A48" s="36"/>
      <c r="B48" s="197" t="s">
        <v>578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404"/>
      <c r="AJ48" s="173"/>
      <c r="AK48" s="174"/>
      <c r="AL48" s="174"/>
      <c r="AM48" s="174"/>
      <c r="AN48" s="174"/>
      <c r="AO48" s="175"/>
      <c r="AP48" s="173" t="s">
        <v>688</v>
      </c>
      <c r="AQ48" s="174"/>
      <c r="AR48" s="174"/>
      <c r="AS48" s="174"/>
      <c r="AT48" s="174"/>
      <c r="AU48" s="174"/>
      <c r="AV48" s="174"/>
      <c r="AW48" s="175"/>
      <c r="AX48" s="198">
        <v>113</v>
      </c>
      <c r="AY48" s="199"/>
      <c r="AZ48" s="199"/>
      <c r="BA48" s="199"/>
      <c r="BB48" s="199"/>
      <c r="BC48" s="199"/>
      <c r="BD48" s="199"/>
      <c r="BE48" s="199"/>
      <c r="BF48" s="199"/>
      <c r="BG48" s="200"/>
      <c r="BH48" s="198">
        <v>81</v>
      </c>
      <c r="BI48" s="199"/>
      <c r="BJ48" s="199"/>
      <c r="BK48" s="199"/>
      <c r="BL48" s="199"/>
      <c r="BM48" s="199"/>
      <c r="BN48" s="199"/>
      <c r="BO48" s="199"/>
      <c r="BP48" s="200"/>
      <c r="BQ48" s="198"/>
      <c r="BR48" s="199"/>
      <c r="BS48" s="199"/>
      <c r="BT48" s="199"/>
      <c r="BU48" s="199"/>
      <c r="BV48" s="199"/>
      <c r="BW48" s="199"/>
      <c r="BX48" s="199"/>
      <c r="BY48" s="200"/>
      <c r="BZ48" s="198"/>
      <c r="CA48" s="199"/>
      <c r="CB48" s="199"/>
      <c r="CC48" s="199"/>
      <c r="CD48" s="199"/>
      <c r="CE48" s="199"/>
      <c r="CF48" s="199"/>
      <c r="CG48" s="199"/>
      <c r="CH48" s="199"/>
      <c r="CI48" s="199"/>
      <c r="CJ48" s="200"/>
      <c r="CK48" s="198"/>
      <c r="CL48" s="199"/>
      <c r="CM48" s="199"/>
      <c r="CN48" s="199"/>
      <c r="CO48" s="199"/>
      <c r="CP48" s="199"/>
      <c r="CQ48" s="199"/>
      <c r="CR48" s="199"/>
      <c r="CS48" s="199"/>
      <c r="CT48" s="200"/>
      <c r="CU48" s="198"/>
      <c r="CV48" s="199"/>
      <c r="CW48" s="199"/>
      <c r="CX48" s="199"/>
      <c r="CY48" s="199"/>
      <c r="CZ48" s="199"/>
      <c r="DA48" s="199"/>
      <c r="DB48" s="199"/>
      <c r="DC48" s="199"/>
      <c r="DD48" s="200"/>
      <c r="DE48" s="198"/>
      <c r="DF48" s="199"/>
      <c r="DG48" s="199"/>
      <c r="DH48" s="199"/>
      <c r="DI48" s="199"/>
      <c r="DJ48" s="199"/>
      <c r="DK48" s="199"/>
      <c r="DL48" s="199"/>
      <c r="DM48" s="200"/>
      <c r="DN48" s="198"/>
      <c r="DO48" s="199"/>
      <c r="DP48" s="199"/>
      <c r="DQ48" s="199"/>
      <c r="DR48" s="199"/>
      <c r="DS48" s="199"/>
      <c r="DT48" s="199"/>
      <c r="DU48" s="199"/>
      <c r="DV48" s="200"/>
      <c r="DW48" s="198">
        <v>113</v>
      </c>
      <c r="DX48" s="199"/>
      <c r="DY48" s="199"/>
      <c r="DZ48" s="199"/>
      <c r="EA48" s="199"/>
      <c r="EB48" s="199"/>
      <c r="EC48" s="199"/>
      <c r="ED48" s="199"/>
      <c r="EE48" s="199"/>
      <c r="EF48" s="200"/>
      <c r="EG48" s="198"/>
      <c r="EH48" s="199"/>
      <c r="EI48" s="199"/>
      <c r="EJ48" s="199"/>
      <c r="EK48" s="199"/>
      <c r="EL48" s="199"/>
      <c r="EM48" s="199"/>
      <c r="EN48" s="199"/>
      <c r="EO48" s="199"/>
      <c r="EP48" s="199"/>
      <c r="EQ48" s="200"/>
      <c r="ER48" s="198">
        <v>16</v>
      </c>
      <c r="ES48" s="199"/>
      <c r="ET48" s="199"/>
      <c r="EU48" s="199"/>
      <c r="EV48" s="199"/>
      <c r="EW48" s="199"/>
      <c r="EX48" s="199"/>
      <c r="EY48" s="199"/>
      <c r="EZ48" s="199"/>
      <c r="FA48" s="200"/>
      <c r="FB48" s="198"/>
      <c r="FC48" s="199"/>
      <c r="FD48" s="199"/>
      <c r="FE48" s="199"/>
      <c r="FF48" s="199"/>
      <c r="FG48" s="199"/>
      <c r="FH48" s="199"/>
      <c r="FI48" s="199"/>
      <c r="FJ48" s="199"/>
      <c r="FK48" s="200"/>
    </row>
    <row r="49" spans="1:167" ht="11.1" customHeight="1">
      <c r="A49" s="36"/>
      <c r="B49" s="197" t="s">
        <v>684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404"/>
      <c r="AJ49" s="173"/>
      <c r="AK49" s="174"/>
      <c r="AL49" s="174"/>
      <c r="AM49" s="174"/>
      <c r="AN49" s="174"/>
      <c r="AO49" s="175"/>
      <c r="AP49" s="173" t="s">
        <v>689</v>
      </c>
      <c r="AQ49" s="174"/>
      <c r="AR49" s="174"/>
      <c r="AS49" s="174"/>
      <c r="AT49" s="174"/>
      <c r="AU49" s="174"/>
      <c r="AV49" s="174"/>
      <c r="AW49" s="175"/>
      <c r="AX49" s="198">
        <v>20</v>
      </c>
      <c r="AY49" s="199"/>
      <c r="AZ49" s="199"/>
      <c r="BA49" s="199"/>
      <c r="BB49" s="199"/>
      <c r="BC49" s="199"/>
      <c r="BD49" s="199"/>
      <c r="BE49" s="199"/>
      <c r="BF49" s="199"/>
      <c r="BG49" s="200"/>
      <c r="BH49" s="198">
        <v>16</v>
      </c>
      <c r="BI49" s="199"/>
      <c r="BJ49" s="199"/>
      <c r="BK49" s="199"/>
      <c r="BL49" s="199"/>
      <c r="BM49" s="199"/>
      <c r="BN49" s="199"/>
      <c r="BO49" s="199"/>
      <c r="BP49" s="200"/>
      <c r="BQ49" s="198"/>
      <c r="BR49" s="199"/>
      <c r="BS49" s="199"/>
      <c r="BT49" s="199"/>
      <c r="BU49" s="199"/>
      <c r="BV49" s="199"/>
      <c r="BW49" s="199"/>
      <c r="BX49" s="199"/>
      <c r="BY49" s="200"/>
      <c r="BZ49" s="198"/>
      <c r="CA49" s="199"/>
      <c r="CB49" s="199"/>
      <c r="CC49" s="199"/>
      <c r="CD49" s="199"/>
      <c r="CE49" s="199"/>
      <c r="CF49" s="199"/>
      <c r="CG49" s="199"/>
      <c r="CH49" s="199"/>
      <c r="CI49" s="199"/>
      <c r="CJ49" s="200"/>
      <c r="CK49" s="198"/>
      <c r="CL49" s="199"/>
      <c r="CM49" s="199"/>
      <c r="CN49" s="199"/>
      <c r="CO49" s="199"/>
      <c r="CP49" s="199"/>
      <c r="CQ49" s="199"/>
      <c r="CR49" s="199"/>
      <c r="CS49" s="199"/>
      <c r="CT49" s="200"/>
      <c r="CU49" s="198"/>
      <c r="CV49" s="199"/>
      <c r="CW49" s="199"/>
      <c r="CX49" s="199"/>
      <c r="CY49" s="199"/>
      <c r="CZ49" s="199"/>
      <c r="DA49" s="199"/>
      <c r="DB49" s="199"/>
      <c r="DC49" s="199"/>
      <c r="DD49" s="200"/>
      <c r="DE49" s="198"/>
      <c r="DF49" s="199"/>
      <c r="DG49" s="199"/>
      <c r="DH49" s="199"/>
      <c r="DI49" s="199"/>
      <c r="DJ49" s="199"/>
      <c r="DK49" s="199"/>
      <c r="DL49" s="199"/>
      <c r="DM49" s="200"/>
      <c r="DN49" s="198"/>
      <c r="DO49" s="199"/>
      <c r="DP49" s="199"/>
      <c r="DQ49" s="199"/>
      <c r="DR49" s="199"/>
      <c r="DS49" s="199"/>
      <c r="DT49" s="199"/>
      <c r="DU49" s="199"/>
      <c r="DV49" s="200"/>
      <c r="DW49" s="198">
        <v>20</v>
      </c>
      <c r="DX49" s="199"/>
      <c r="DY49" s="199"/>
      <c r="DZ49" s="199"/>
      <c r="EA49" s="199"/>
      <c r="EB49" s="199"/>
      <c r="EC49" s="199"/>
      <c r="ED49" s="199"/>
      <c r="EE49" s="199"/>
      <c r="EF49" s="200"/>
      <c r="EG49" s="198"/>
      <c r="EH49" s="199"/>
      <c r="EI49" s="199"/>
      <c r="EJ49" s="199"/>
      <c r="EK49" s="199"/>
      <c r="EL49" s="199"/>
      <c r="EM49" s="199"/>
      <c r="EN49" s="199"/>
      <c r="EO49" s="199"/>
      <c r="EP49" s="199"/>
      <c r="EQ49" s="200"/>
      <c r="ER49" s="198">
        <v>1</v>
      </c>
      <c r="ES49" s="199"/>
      <c r="ET49" s="199"/>
      <c r="EU49" s="199"/>
      <c r="EV49" s="199"/>
      <c r="EW49" s="199"/>
      <c r="EX49" s="199"/>
      <c r="EY49" s="199"/>
      <c r="EZ49" s="199"/>
      <c r="FA49" s="200"/>
      <c r="FB49" s="198"/>
      <c r="FC49" s="199"/>
      <c r="FD49" s="199"/>
      <c r="FE49" s="199"/>
      <c r="FF49" s="199"/>
      <c r="FG49" s="199"/>
      <c r="FH49" s="199"/>
      <c r="FI49" s="199"/>
      <c r="FJ49" s="199"/>
      <c r="FK49" s="200"/>
    </row>
    <row r="50" spans="1:167" ht="11.1" customHeight="1">
      <c r="A50" s="36"/>
      <c r="B50" s="197" t="s">
        <v>726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404"/>
      <c r="AJ50" s="173"/>
      <c r="AK50" s="174"/>
      <c r="AL50" s="174"/>
      <c r="AM50" s="174"/>
      <c r="AN50" s="174"/>
      <c r="AO50" s="175"/>
      <c r="AP50" s="173" t="s">
        <v>690</v>
      </c>
      <c r="AQ50" s="174"/>
      <c r="AR50" s="174"/>
      <c r="AS50" s="174"/>
      <c r="AT50" s="174"/>
      <c r="AU50" s="174"/>
      <c r="AV50" s="174"/>
      <c r="AW50" s="175"/>
      <c r="AX50" s="198"/>
      <c r="AY50" s="199"/>
      <c r="AZ50" s="199"/>
      <c r="BA50" s="199"/>
      <c r="BB50" s="199"/>
      <c r="BC50" s="199"/>
      <c r="BD50" s="199"/>
      <c r="BE50" s="199"/>
      <c r="BF50" s="199"/>
      <c r="BG50" s="200"/>
      <c r="BH50" s="198"/>
      <c r="BI50" s="199"/>
      <c r="BJ50" s="199"/>
      <c r="BK50" s="199"/>
      <c r="BL50" s="199"/>
      <c r="BM50" s="199"/>
      <c r="BN50" s="199"/>
      <c r="BO50" s="199"/>
      <c r="BP50" s="200"/>
      <c r="BQ50" s="198"/>
      <c r="BR50" s="199"/>
      <c r="BS50" s="199"/>
      <c r="BT50" s="199"/>
      <c r="BU50" s="199"/>
      <c r="BV50" s="199"/>
      <c r="BW50" s="199"/>
      <c r="BX50" s="199"/>
      <c r="BY50" s="200"/>
      <c r="BZ50" s="198"/>
      <c r="CA50" s="199"/>
      <c r="CB50" s="199"/>
      <c r="CC50" s="199"/>
      <c r="CD50" s="199"/>
      <c r="CE50" s="199"/>
      <c r="CF50" s="199"/>
      <c r="CG50" s="199"/>
      <c r="CH50" s="199"/>
      <c r="CI50" s="199"/>
      <c r="CJ50" s="200"/>
      <c r="CK50" s="198"/>
      <c r="CL50" s="199"/>
      <c r="CM50" s="199"/>
      <c r="CN50" s="199"/>
      <c r="CO50" s="199"/>
      <c r="CP50" s="199"/>
      <c r="CQ50" s="199"/>
      <c r="CR50" s="199"/>
      <c r="CS50" s="199"/>
      <c r="CT50" s="200"/>
      <c r="CU50" s="198"/>
      <c r="CV50" s="199"/>
      <c r="CW50" s="199"/>
      <c r="CX50" s="199"/>
      <c r="CY50" s="199"/>
      <c r="CZ50" s="199"/>
      <c r="DA50" s="199"/>
      <c r="DB50" s="199"/>
      <c r="DC50" s="199"/>
      <c r="DD50" s="200"/>
      <c r="DE50" s="198"/>
      <c r="DF50" s="199"/>
      <c r="DG50" s="199"/>
      <c r="DH50" s="199"/>
      <c r="DI50" s="199"/>
      <c r="DJ50" s="199"/>
      <c r="DK50" s="199"/>
      <c r="DL50" s="199"/>
      <c r="DM50" s="200"/>
      <c r="DN50" s="198"/>
      <c r="DO50" s="199"/>
      <c r="DP50" s="199"/>
      <c r="DQ50" s="199"/>
      <c r="DR50" s="199"/>
      <c r="DS50" s="199"/>
      <c r="DT50" s="199"/>
      <c r="DU50" s="199"/>
      <c r="DV50" s="200"/>
      <c r="DW50" s="198"/>
      <c r="DX50" s="199"/>
      <c r="DY50" s="199"/>
      <c r="DZ50" s="199"/>
      <c r="EA50" s="199"/>
      <c r="EB50" s="199"/>
      <c r="EC50" s="199"/>
      <c r="ED50" s="199"/>
      <c r="EE50" s="199"/>
      <c r="EF50" s="200"/>
      <c r="EG50" s="198"/>
      <c r="EH50" s="199"/>
      <c r="EI50" s="199"/>
      <c r="EJ50" s="199"/>
      <c r="EK50" s="199"/>
      <c r="EL50" s="199"/>
      <c r="EM50" s="199"/>
      <c r="EN50" s="199"/>
      <c r="EO50" s="199"/>
      <c r="EP50" s="199"/>
      <c r="EQ50" s="200"/>
      <c r="ER50" s="198">
        <v>0</v>
      </c>
      <c r="ES50" s="199"/>
      <c r="ET50" s="199"/>
      <c r="EU50" s="199"/>
      <c r="EV50" s="199"/>
      <c r="EW50" s="199"/>
      <c r="EX50" s="199"/>
      <c r="EY50" s="199"/>
      <c r="EZ50" s="199"/>
      <c r="FA50" s="200"/>
      <c r="FB50" s="198"/>
      <c r="FC50" s="199"/>
      <c r="FD50" s="199"/>
      <c r="FE50" s="199"/>
      <c r="FF50" s="199"/>
      <c r="FG50" s="199"/>
      <c r="FH50" s="199"/>
      <c r="FI50" s="199"/>
      <c r="FJ50" s="199"/>
      <c r="FK50" s="200"/>
    </row>
    <row r="51" spans="1:167" ht="11.1" customHeight="1">
      <c r="A51" s="36"/>
      <c r="B51" s="197" t="s">
        <v>727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404"/>
      <c r="AJ51" s="173"/>
      <c r="AK51" s="174"/>
      <c r="AL51" s="174"/>
      <c r="AM51" s="174"/>
      <c r="AN51" s="174"/>
      <c r="AO51" s="175"/>
      <c r="AP51" s="173" t="s">
        <v>691</v>
      </c>
      <c r="AQ51" s="174"/>
      <c r="AR51" s="174"/>
      <c r="AS51" s="174"/>
      <c r="AT51" s="174"/>
      <c r="AU51" s="174"/>
      <c r="AV51" s="174"/>
      <c r="AW51" s="175"/>
      <c r="AX51" s="198">
        <v>35</v>
      </c>
      <c r="AY51" s="199"/>
      <c r="AZ51" s="199"/>
      <c r="BA51" s="199"/>
      <c r="BB51" s="199"/>
      <c r="BC51" s="199"/>
      <c r="BD51" s="199"/>
      <c r="BE51" s="199"/>
      <c r="BF51" s="199"/>
      <c r="BG51" s="200"/>
      <c r="BH51" s="198">
        <v>27</v>
      </c>
      <c r="BI51" s="199"/>
      <c r="BJ51" s="199"/>
      <c r="BK51" s="199"/>
      <c r="BL51" s="199"/>
      <c r="BM51" s="199"/>
      <c r="BN51" s="199"/>
      <c r="BO51" s="199"/>
      <c r="BP51" s="200"/>
      <c r="BQ51" s="198"/>
      <c r="BR51" s="199"/>
      <c r="BS51" s="199"/>
      <c r="BT51" s="199"/>
      <c r="BU51" s="199"/>
      <c r="BV51" s="199"/>
      <c r="BW51" s="199"/>
      <c r="BX51" s="199"/>
      <c r="BY51" s="200"/>
      <c r="BZ51" s="198"/>
      <c r="CA51" s="199"/>
      <c r="CB51" s="199"/>
      <c r="CC51" s="199"/>
      <c r="CD51" s="199"/>
      <c r="CE51" s="199"/>
      <c r="CF51" s="199"/>
      <c r="CG51" s="199"/>
      <c r="CH51" s="199"/>
      <c r="CI51" s="199"/>
      <c r="CJ51" s="200"/>
      <c r="CK51" s="198"/>
      <c r="CL51" s="199"/>
      <c r="CM51" s="199"/>
      <c r="CN51" s="199"/>
      <c r="CO51" s="199"/>
      <c r="CP51" s="199"/>
      <c r="CQ51" s="199"/>
      <c r="CR51" s="199"/>
      <c r="CS51" s="199"/>
      <c r="CT51" s="200"/>
      <c r="CU51" s="198"/>
      <c r="CV51" s="199"/>
      <c r="CW51" s="199"/>
      <c r="CX51" s="199"/>
      <c r="CY51" s="199"/>
      <c r="CZ51" s="199"/>
      <c r="DA51" s="199"/>
      <c r="DB51" s="199"/>
      <c r="DC51" s="199"/>
      <c r="DD51" s="200"/>
      <c r="DE51" s="198"/>
      <c r="DF51" s="199"/>
      <c r="DG51" s="199"/>
      <c r="DH51" s="199"/>
      <c r="DI51" s="199"/>
      <c r="DJ51" s="199"/>
      <c r="DK51" s="199"/>
      <c r="DL51" s="199"/>
      <c r="DM51" s="200"/>
      <c r="DN51" s="198"/>
      <c r="DO51" s="199"/>
      <c r="DP51" s="199"/>
      <c r="DQ51" s="199"/>
      <c r="DR51" s="199"/>
      <c r="DS51" s="199"/>
      <c r="DT51" s="199"/>
      <c r="DU51" s="199"/>
      <c r="DV51" s="200"/>
      <c r="DW51" s="198">
        <v>35</v>
      </c>
      <c r="DX51" s="199"/>
      <c r="DY51" s="199"/>
      <c r="DZ51" s="199"/>
      <c r="EA51" s="199"/>
      <c r="EB51" s="199"/>
      <c r="EC51" s="199"/>
      <c r="ED51" s="199"/>
      <c r="EE51" s="199"/>
      <c r="EF51" s="200"/>
      <c r="EG51" s="198"/>
      <c r="EH51" s="199"/>
      <c r="EI51" s="199"/>
      <c r="EJ51" s="199"/>
      <c r="EK51" s="199"/>
      <c r="EL51" s="199"/>
      <c r="EM51" s="199"/>
      <c r="EN51" s="199"/>
      <c r="EO51" s="199"/>
      <c r="EP51" s="199"/>
      <c r="EQ51" s="200"/>
      <c r="ER51" s="198">
        <v>0</v>
      </c>
      <c r="ES51" s="199"/>
      <c r="ET51" s="199"/>
      <c r="EU51" s="199"/>
      <c r="EV51" s="199"/>
      <c r="EW51" s="199"/>
      <c r="EX51" s="199"/>
      <c r="EY51" s="199"/>
      <c r="EZ51" s="199"/>
      <c r="FA51" s="200"/>
      <c r="FB51" s="198"/>
      <c r="FC51" s="199"/>
      <c r="FD51" s="199"/>
      <c r="FE51" s="199"/>
      <c r="FF51" s="199"/>
      <c r="FG51" s="199"/>
      <c r="FH51" s="199"/>
      <c r="FI51" s="199"/>
      <c r="FJ51" s="199"/>
      <c r="FK51" s="200"/>
    </row>
    <row r="52" spans="1:167" ht="11.1" customHeight="1">
      <c r="A52" s="36"/>
      <c r="B52" s="197" t="s">
        <v>728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404"/>
      <c r="AJ52" s="173"/>
      <c r="AK52" s="174"/>
      <c r="AL52" s="174"/>
      <c r="AM52" s="174"/>
      <c r="AN52" s="174"/>
      <c r="AO52" s="175"/>
      <c r="AP52" s="173" t="s">
        <v>692</v>
      </c>
      <c r="AQ52" s="174"/>
      <c r="AR52" s="174"/>
      <c r="AS52" s="174"/>
      <c r="AT52" s="174"/>
      <c r="AU52" s="174"/>
      <c r="AV52" s="174"/>
      <c r="AW52" s="175"/>
      <c r="AX52" s="198">
        <v>48</v>
      </c>
      <c r="AY52" s="199"/>
      <c r="AZ52" s="199"/>
      <c r="BA52" s="199"/>
      <c r="BB52" s="199"/>
      <c r="BC52" s="199"/>
      <c r="BD52" s="199"/>
      <c r="BE52" s="199"/>
      <c r="BF52" s="199"/>
      <c r="BG52" s="200"/>
      <c r="BH52" s="198">
        <v>29</v>
      </c>
      <c r="BI52" s="199"/>
      <c r="BJ52" s="199"/>
      <c r="BK52" s="199"/>
      <c r="BL52" s="199"/>
      <c r="BM52" s="199"/>
      <c r="BN52" s="199"/>
      <c r="BO52" s="199"/>
      <c r="BP52" s="200"/>
      <c r="BQ52" s="198">
        <v>0</v>
      </c>
      <c r="BR52" s="199"/>
      <c r="BS52" s="199"/>
      <c r="BT52" s="199"/>
      <c r="BU52" s="199"/>
      <c r="BV52" s="199"/>
      <c r="BW52" s="199"/>
      <c r="BX52" s="199"/>
      <c r="BY52" s="200"/>
      <c r="BZ52" s="198"/>
      <c r="CA52" s="199"/>
      <c r="CB52" s="199"/>
      <c r="CC52" s="199"/>
      <c r="CD52" s="199"/>
      <c r="CE52" s="199"/>
      <c r="CF52" s="199"/>
      <c r="CG52" s="199"/>
      <c r="CH52" s="199"/>
      <c r="CI52" s="199"/>
      <c r="CJ52" s="200"/>
      <c r="CK52" s="198"/>
      <c r="CL52" s="199"/>
      <c r="CM52" s="199"/>
      <c r="CN52" s="199"/>
      <c r="CO52" s="199"/>
      <c r="CP52" s="199"/>
      <c r="CQ52" s="199"/>
      <c r="CR52" s="199"/>
      <c r="CS52" s="199"/>
      <c r="CT52" s="200"/>
      <c r="CU52" s="198"/>
      <c r="CV52" s="199"/>
      <c r="CW52" s="199"/>
      <c r="CX52" s="199"/>
      <c r="CY52" s="199"/>
      <c r="CZ52" s="199"/>
      <c r="DA52" s="199"/>
      <c r="DB52" s="199"/>
      <c r="DC52" s="199"/>
      <c r="DD52" s="200"/>
      <c r="DE52" s="198"/>
      <c r="DF52" s="199"/>
      <c r="DG52" s="199"/>
      <c r="DH52" s="199"/>
      <c r="DI52" s="199"/>
      <c r="DJ52" s="199"/>
      <c r="DK52" s="199"/>
      <c r="DL52" s="199"/>
      <c r="DM52" s="200"/>
      <c r="DN52" s="198"/>
      <c r="DO52" s="199"/>
      <c r="DP52" s="199"/>
      <c r="DQ52" s="199"/>
      <c r="DR52" s="199"/>
      <c r="DS52" s="199"/>
      <c r="DT52" s="199"/>
      <c r="DU52" s="199"/>
      <c r="DV52" s="200"/>
      <c r="DW52" s="198">
        <v>48</v>
      </c>
      <c r="DX52" s="199"/>
      <c r="DY52" s="199"/>
      <c r="DZ52" s="199"/>
      <c r="EA52" s="199"/>
      <c r="EB52" s="199"/>
      <c r="EC52" s="199"/>
      <c r="ED52" s="199"/>
      <c r="EE52" s="199"/>
      <c r="EF52" s="200"/>
      <c r="EG52" s="198"/>
      <c r="EH52" s="199"/>
      <c r="EI52" s="199"/>
      <c r="EJ52" s="199"/>
      <c r="EK52" s="199"/>
      <c r="EL52" s="199"/>
      <c r="EM52" s="199"/>
      <c r="EN52" s="199"/>
      <c r="EO52" s="199"/>
      <c r="EP52" s="199"/>
      <c r="EQ52" s="200"/>
      <c r="ER52" s="198">
        <v>5</v>
      </c>
      <c r="ES52" s="199"/>
      <c r="ET52" s="199"/>
      <c r="EU52" s="199"/>
      <c r="EV52" s="199"/>
      <c r="EW52" s="199"/>
      <c r="EX52" s="199"/>
      <c r="EY52" s="199"/>
      <c r="EZ52" s="199"/>
      <c r="FA52" s="200"/>
      <c r="FB52" s="198"/>
      <c r="FC52" s="199"/>
      <c r="FD52" s="199"/>
      <c r="FE52" s="199"/>
      <c r="FF52" s="199"/>
      <c r="FG52" s="199"/>
      <c r="FH52" s="199"/>
      <c r="FI52" s="199"/>
      <c r="FJ52" s="199"/>
      <c r="FK52" s="200"/>
    </row>
    <row r="53" spans="1:167" ht="11.1" customHeight="1">
      <c r="A53" s="45"/>
      <c r="B53" s="197" t="s">
        <v>729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404"/>
      <c r="AJ53" s="173"/>
      <c r="AK53" s="174"/>
      <c r="AL53" s="174"/>
      <c r="AM53" s="174"/>
      <c r="AN53" s="174"/>
      <c r="AO53" s="175"/>
      <c r="AP53" s="173" t="s">
        <v>694</v>
      </c>
      <c r="AQ53" s="174"/>
      <c r="AR53" s="174"/>
      <c r="AS53" s="174"/>
      <c r="AT53" s="174"/>
      <c r="AU53" s="174"/>
      <c r="AV53" s="174"/>
      <c r="AW53" s="175"/>
      <c r="AX53" s="198">
        <v>23</v>
      </c>
      <c r="AY53" s="199"/>
      <c r="AZ53" s="199"/>
      <c r="BA53" s="199"/>
      <c r="BB53" s="199"/>
      <c r="BC53" s="199"/>
      <c r="BD53" s="199"/>
      <c r="BE53" s="199"/>
      <c r="BF53" s="199"/>
      <c r="BG53" s="200"/>
      <c r="BH53" s="198">
        <v>13</v>
      </c>
      <c r="BI53" s="199"/>
      <c r="BJ53" s="199"/>
      <c r="BK53" s="199"/>
      <c r="BL53" s="199"/>
      <c r="BM53" s="199"/>
      <c r="BN53" s="199"/>
      <c r="BO53" s="199"/>
      <c r="BP53" s="200"/>
      <c r="BQ53" s="198">
        <v>0</v>
      </c>
      <c r="BR53" s="199"/>
      <c r="BS53" s="199"/>
      <c r="BT53" s="199"/>
      <c r="BU53" s="199"/>
      <c r="BV53" s="199"/>
      <c r="BW53" s="199"/>
      <c r="BX53" s="199"/>
      <c r="BY53" s="200"/>
      <c r="BZ53" s="198"/>
      <c r="CA53" s="199"/>
      <c r="CB53" s="199"/>
      <c r="CC53" s="199"/>
      <c r="CD53" s="199"/>
      <c r="CE53" s="199"/>
      <c r="CF53" s="199"/>
      <c r="CG53" s="199"/>
      <c r="CH53" s="199"/>
      <c r="CI53" s="199"/>
      <c r="CJ53" s="200"/>
      <c r="CK53" s="198"/>
      <c r="CL53" s="199"/>
      <c r="CM53" s="199"/>
      <c r="CN53" s="199"/>
      <c r="CO53" s="199"/>
      <c r="CP53" s="199"/>
      <c r="CQ53" s="199"/>
      <c r="CR53" s="199"/>
      <c r="CS53" s="199"/>
      <c r="CT53" s="200"/>
      <c r="CU53" s="198"/>
      <c r="CV53" s="199"/>
      <c r="CW53" s="199"/>
      <c r="CX53" s="199"/>
      <c r="CY53" s="199"/>
      <c r="CZ53" s="199"/>
      <c r="DA53" s="199"/>
      <c r="DB53" s="199"/>
      <c r="DC53" s="199"/>
      <c r="DD53" s="200"/>
      <c r="DE53" s="198"/>
      <c r="DF53" s="199"/>
      <c r="DG53" s="199"/>
      <c r="DH53" s="199"/>
      <c r="DI53" s="199"/>
      <c r="DJ53" s="199"/>
      <c r="DK53" s="199"/>
      <c r="DL53" s="199"/>
      <c r="DM53" s="200"/>
      <c r="DN53" s="198"/>
      <c r="DO53" s="199"/>
      <c r="DP53" s="199"/>
      <c r="DQ53" s="199"/>
      <c r="DR53" s="199"/>
      <c r="DS53" s="199"/>
      <c r="DT53" s="199"/>
      <c r="DU53" s="199"/>
      <c r="DV53" s="200"/>
      <c r="DW53" s="198">
        <v>23</v>
      </c>
      <c r="DX53" s="199"/>
      <c r="DY53" s="199"/>
      <c r="DZ53" s="199"/>
      <c r="EA53" s="199"/>
      <c r="EB53" s="199"/>
      <c r="EC53" s="199"/>
      <c r="ED53" s="199"/>
      <c r="EE53" s="199"/>
      <c r="EF53" s="200"/>
      <c r="EG53" s="198"/>
      <c r="EH53" s="199"/>
      <c r="EI53" s="199"/>
      <c r="EJ53" s="199"/>
      <c r="EK53" s="199"/>
      <c r="EL53" s="199"/>
      <c r="EM53" s="199"/>
      <c r="EN53" s="199"/>
      <c r="EO53" s="199"/>
      <c r="EP53" s="199"/>
      <c r="EQ53" s="200"/>
      <c r="ER53" s="198">
        <v>0</v>
      </c>
      <c r="ES53" s="199"/>
      <c r="ET53" s="199"/>
      <c r="EU53" s="199"/>
      <c r="EV53" s="199"/>
      <c r="EW53" s="199"/>
      <c r="EX53" s="199"/>
      <c r="EY53" s="199"/>
      <c r="EZ53" s="199"/>
      <c r="FA53" s="200"/>
      <c r="FB53" s="198"/>
      <c r="FC53" s="199"/>
      <c r="FD53" s="199"/>
      <c r="FE53" s="199"/>
      <c r="FF53" s="199"/>
      <c r="FG53" s="199"/>
      <c r="FH53" s="199"/>
      <c r="FI53" s="199"/>
      <c r="FJ53" s="199"/>
      <c r="FK53" s="200"/>
    </row>
    <row r="54" spans="1:167" ht="11.1" customHeight="1">
      <c r="A54" s="45"/>
      <c r="B54" s="205" t="s">
        <v>75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6"/>
      <c r="AJ54" s="208" t="s">
        <v>42</v>
      </c>
      <c r="AK54" s="209"/>
      <c r="AL54" s="209"/>
      <c r="AM54" s="209"/>
      <c r="AN54" s="209"/>
      <c r="AO54" s="210"/>
      <c r="AP54" s="208" t="s">
        <v>69</v>
      </c>
      <c r="AQ54" s="209"/>
      <c r="AR54" s="209"/>
      <c r="AS54" s="209"/>
      <c r="AT54" s="209"/>
      <c r="AU54" s="209"/>
      <c r="AV54" s="209"/>
      <c r="AW54" s="210"/>
      <c r="AX54" s="217">
        <f>SUM(AX56:BG76)</f>
        <v>647</v>
      </c>
      <c r="AY54" s="218"/>
      <c r="AZ54" s="218"/>
      <c r="BA54" s="218"/>
      <c r="BB54" s="218"/>
      <c r="BC54" s="218"/>
      <c r="BD54" s="218"/>
      <c r="BE54" s="218"/>
      <c r="BF54" s="218"/>
      <c r="BG54" s="219"/>
      <c r="BH54" s="217">
        <f>SUM(BH56:BP76)</f>
        <v>353</v>
      </c>
      <c r="BI54" s="218"/>
      <c r="BJ54" s="218"/>
      <c r="BK54" s="218"/>
      <c r="BL54" s="218"/>
      <c r="BM54" s="218"/>
      <c r="BN54" s="218"/>
      <c r="BO54" s="218"/>
      <c r="BP54" s="219"/>
      <c r="BQ54" s="217">
        <v>0</v>
      </c>
      <c r="BR54" s="218"/>
      <c r="BS54" s="218"/>
      <c r="BT54" s="218"/>
      <c r="BU54" s="218"/>
      <c r="BV54" s="218"/>
      <c r="BW54" s="218"/>
      <c r="BX54" s="218"/>
      <c r="BY54" s="219"/>
      <c r="BZ54" s="217">
        <v>0</v>
      </c>
      <c r="CA54" s="218"/>
      <c r="CB54" s="218"/>
      <c r="CC54" s="218"/>
      <c r="CD54" s="218"/>
      <c r="CE54" s="218"/>
      <c r="CF54" s="218"/>
      <c r="CG54" s="218"/>
      <c r="CH54" s="218"/>
      <c r="CI54" s="218"/>
      <c r="CJ54" s="219"/>
      <c r="CK54" s="217">
        <v>0</v>
      </c>
      <c r="CL54" s="218"/>
      <c r="CM54" s="218"/>
      <c r="CN54" s="218"/>
      <c r="CO54" s="218"/>
      <c r="CP54" s="218"/>
      <c r="CQ54" s="218"/>
      <c r="CR54" s="218"/>
      <c r="CS54" s="218"/>
      <c r="CT54" s="219"/>
      <c r="CU54" s="217">
        <f>SUM(CU56:DD76)</f>
        <v>14</v>
      </c>
      <c r="CV54" s="218"/>
      <c r="CW54" s="218"/>
      <c r="CX54" s="218"/>
      <c r="CY54" s="218"/>
      <c r="CZ54" s="218"/>
      <c r="DA54" s="218"/>
      <c r="DB54" s="218"/>
      <c r="DC54" s="218"/>
      <c r="DD54" s="219"/>
      <c r="DE54" s="217">
        <f>SUM(DE56:DM75)</f>
        <v>7</v>
      </c>
      <c r="DF54" s="218"/>
      <c r="DG54" s="218"/>
      <c r="DH54" s="218"/>
      <c r="DI54" s="218"/>
      <c r="DJ54" s="218"/>
      <c r="DK54" s="218"/>
      <c r="DL54" s="218"/>
      <c r="DM54" s="219"/>
      <c r="DN54" s="217">
        <f>SUM(DN56:DV75)</f>
        <v>14</v>
      </c>
      <c r="DO54" s="218"/>
      <c r="DP54" s="218"/>
      <c r="DQ54" s="218"/>
      <c r="DR54" s="218"/>
      <c r="DS54" s="218"/>
      <c r="DT54" s="218"/>
      <c r="DU54" s="218"/>
      <c r="DV54" s="219"/>
      <c r="DW54" s="217">
        <f>SUM(DW56:EF76)</f>
        <v>655</v>
      </c>
      <c r="DX54" s="218"/>
      <c r="DY54" s="218"/>
      <c r="DZ54" s="218"/>
      <c r="EA54" s="218"/>
      <c r="EB54" s="218"/>
      <c r="EC54" s="218"/>
      <c r="ED54" s="218"/>
      <c r="EE54" s="218"/>
      <c r="EF54" s="219"/>
      <c r="EG54" s="217">
        <v>0</v>
      </c>
      <c r="EH54" s="218"/>
      <c r="EI54" s="218"/>
      <c r="EJ54" s="218"/>
      <c r="EK54" s="218"/>
      <c r="EL54" s="218"/>
      <c r="EM54" s="218"/>
      <c r="EN54" s="218"/>
      <c r="EO54" s="218"/>
      <c r="EP54" s="218"/>
      <c r="EQ54" s="219"/>
      <c r="ER54" s="217">
        <v>0</v>
      </c>
      <c r="ES54" s="218"/>
      <c r="ET54" s="218"/>
      <c r="EU54" s="218"/>
      <c r="EV54" s="218"/>
      <c r="EW54" s="218"/>
      <c r="EX54" s="218"/>
      <c r="EY54" s="218"/>
      <c r="EZ54" s="218"/>
      <c r="FA54" s="219"/>
      <c r="FB54" s="217">
        <v>0</v>
      </c>
      <c r="FC54" s="218"/>
      <c r="FD54" s="218"/>
      <c r="FE54" s="218"/>
      <c r="FF54" s="218"/>
      <c r="FG54" s="218"/>
      <c r="FH54" s="218"/>
      <c r="FI54" s="218"/>
      <c r="FJ54" s="218"/>
      <c r="FK54" s="219"/>
    </row>
    <row r="55" spans="1:167" ht="11.1" customHeight="1">
      <c r="A55" s="48"/>
      <c r="B55" s="421" t="s">
        <v>71</v>
      </c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2"/>
      <c r="AJ55" s="228"/>
      <c r="AK55" s="229"/>
      <c r="AL55" s="229"/>
      <c r="AM55" s="229"/>
      <c r="AN55" s="229"/>
      <c r="AO55" s="230"/>
      <c r="AP55" s="228"/>
      <c r="AQ55" s="229"/>
      <c r="AR55" s="229"/>
      <c r="AS55" s="229"/>
      <c r="AT55" s="229"/>
      <c r="AU55" s="229"/>
      <c r="AV55" s="229"/>
      <c r="AW55" s="230"/>
      <c r="AX55" s="211"/>
      <c r="AY55" s="212"/>
      <c r="AZ55" s="212"/>
      <c r="BA55" s="212"/>
      <c r="BB55" s="212"/>
      <c r="BC55" s="212"/>
      <c r="BD55" s="212"/>
      <c r="BE55" s="212"/>
      <c r="BF55" s="212"/>
      <c r="BG55" s="213"/>
      <c r="BH55" s="211"/>
      <c r="BI55" s="212"/>
      <c r="BJ55" s="212"/>
      <c r="BK55" s="212"/>
      <c r="BL55" s="212"/>
      <c r="BM55" s="212"/>
      <c r="BN55" s="212"/>
      <c r="BO55" s="212"/>
      <c r="BP55" s="213"/>
      <c r="BQ55" s="211"/>
      <c r="BR55" s="212"/>
      <c r="BS55" s="212"/>
      <c r="BT55" s="212"/>
      <c r="BU55" s="212"/>
      <c r="BV55" s="212"/>
      <c r="BW55" s="212"/>
      <c r="BX55" s="212"/>
      <c r="BY55" s="213"/>
      <c r="BZ55" s="211"/>
      <c r="CA55" s="212"/>
      <c r="CB55" s="212"/>
      <c r="CC55" s="212"/>
      <c r="CD55" s="212"/>
      <c r="CE55" s="212"/>
      <c r="CF55" s="212"/>
      <c r="CG55" s="212"/>
      <c r="CH55" s="212"/>
      <c r="CI55" s="212"/>
      <c r="CJ55" s="213"/>
      <c r="CK55" s="211"/>
      <c r="CL55" s="212"/>
      <c r="CM55" s="212"/>
      <c r="CN55" s="212"/>
      <c r="CO55" s="212"/>
      <c r="CP55" s="212"/>
      <c r="CQ55" s="212"/>
      <c r="CR55" s="212"/>
      <c r="CS55" s="212"/>
      <c r="CT55" s="213"/>
      <c r="CU55" s="211"/>
      <c r="CV55" s="212"/>
      <c r="CW55" s="212"/>
      <c r="CX55" s="212"/>
      <c r="CY55" s="212"/>
      <c r="CZ55" s="212"/>
      <c r="DA55" s="212"/>
      <c r="DB55" s="212"/>
      <c r="DC55" s="212"/>
      <c r="DD55" s="213"/>
      <c r="DE55" s="211"/>
      <c r="DF55" s="212"/>
      <c r="DG55" s="212"/>
      <c r="DH55" s="212"/>
      <c r="DI55" s="212"/>
      <c r="DJ55" s="212"/>
      <c r="DK55" s="212"/>
      <c r="DL55" s="212"/>
      <c r="DM55" s="213"/>
      <c r="DN55" s="211"/>
      <c r="DO55" s="212"/>
      <c r="DP55" s="212"/>
      <c r="DQ55" s="212"/>
      <c r="DR55" s="212"/>
      <c r="DS55" s="212"/>
      <c r="DT55" s="212"/>
      <c r="DU55" s="212"/>
      <c r="DV55" s="213"/>
      <c r="DW55" s="211"/>
      <c r="DX55" s="212"/>
      <c r="DY55" s="212"/>
      <c r="DZ55" s="212"/>
      <c r="EA55" s="212"/>
      <c r="EB55" s="212"/>
      <c r="EC55" s="212"/>
      <c r="ED55" s="212"/>
      <c r="EE55" s="212"/>
      <c r="EF55" s="213"/>
      <c r="EG55" s="211"/>
      <c r="EH55" s="212"/>
      <c r="EI55" s="212"/>
      <c r="EJ55" s="212"/>
      <c r="EK55" s="212"/>
      <c r="EL55" s="212"/>
      <c r="EM55" s="212"/>
      <c r="EN55" s="212"/>
      <c r="EO55" s="212"/>
      <c r="EP55" s="212"/>
      <c r="EQ55" s="213"/>
      <c r="ER55" s="211"/>
      <c r="ES55" s="212"/>
      <c r="ET55" s="212"/>
      <c r="EU55" s="212"/>
      <c r="EV55" s="212"/>
      <c r="EW55" s="212"/>
      <c r="EX55" s="212"/>
      <c r="EY55" s="212"/>
      <c r="EZ55" s="212"/>
      <c r="FA55" s="213"/>
      <c r="FB55" s="211"/>
      <c r="FC55" s="212"/>
      <c r="FD55" s="212"/>
      <c r="FE55" s="212"/>
      <c r="FF55" s="212"/>
      <c r="FG55" s="212"/>
      <c r="FH55" s="212"/>
      <c r="FI55" s="212"/>
      <c r="FJ55" s="212"/>
      <c r="FK55" s="213"/>
    </row>
    <row r="56" spans="1:167" ht="11.1" customHeight="1">
      <c r="A56" s="62"/>
      <c r="B56" s="197" t="s">
        <v>571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404"/>
      <c r="AJ56" s="173"/>
      <c r="AK56" s="174"/>
      <c r="AL56" s="174"/>
      <c r="AM56" s="174"/>
      <c r="AN56" s="174"/>
      <c r="AO56" s="175"/>
      <c r="AP56" s="173" t="s">
        <v>617</v>
      </c>
      <c r="AQ56" s="174"/>
      <c r="AR56" s="174"/>
      <c r="AS56" s="174"/>
      <c r="AT56" s="174"/>
      <c r="AU56" s="174"/>
      <c r="AV56" s="174"/>
      <c r="AW56" s="175"/>
      <c r="AX56" s="198"/>
      <c r="AY56" s="199"/>
      <c r="AZ56" s="199"/>
      <c r="BA56" s="199"/>
      <c r="BB56" s="199"/>
      <c r="BC56" s="199"/>
      <c r="BD56" s="199"/>
      <c r="BE56" s="199"/>
      <c r="BF56" s="199"/>
      <c r="BG56" s="200"/>
      <c r="BH56" s="198"/>
      <c r="BI56" s="199"/>
      <c r="BJ56" s="199"/>
      <c r="BK56" s="199"/>
      <c r="BL56" s="199"/>
      <c r="BM56" s="199"/>
      <c r="BN56" s="199"/>
      <c r="BO56" s="199"/>
      <c r="BP56" s="200"/>
      <c r="BQ56" s="198"/>
      <c r="BR56" s="199"/>
      <c r="BS56" s="199"/>
      <c r="BT56" s="199"/>
      <c r="BU56" s="199"/>
      <c r="BV56" s="199"/>
      <c r="BW56" s="199"/>
      <c r="BX56" s="199"/>
      <c r="BY56" s="200"/>
      <c r="BZ56" s="198"/>
      <c r="CA56" s="199"/>
      <c r="CB56" s="199"/>
      <c r="CC56" s="199"/>
      <c r="CD56" s="199"/>
      <c r="CE56" s="199"/>
      <c r="CF56" s="199"/>
      <c r="CG56" s="199"/>
      <c r="CH56" s="199"/>
      <c r="CI56" s="199"/>
      <c r="CJ56" s="200"/>
      <c r="CK56" s="198"/>
      <c r="CL56" s="199"/>
      <c r="CM56" s="199"/>
      <c r="CN56" s="199"/>
      <c r="CO56" s="199"/>
      <c r="CP56" s="199"/>
      <c r="CQ56" s="199"/>
      <c r="CR56" s="199"/>
      <c r="CS56" s="199"/>
      <c r="CT56" s="200"/>
      <c r="CU56" s="198"/>
      <c r="CV56" s="199"/>
      <c r="CW56" s="199"/>
      <c r="CX56" s="199"/>
      <c r="CY56" s="199"/>
      <c r="CZ56" s="199"/>
      <c r="DA56" s="199"/>
      <c r="DB56" s="199"/>
      <c r="DC56" s="199"/>
      <c r="DD56" s="200"/>
      <c r="DE56" s="198"/>
      <c r="DF56" s="199"/>
      <c r="DG56" s="199"/>
      <c r="DH56" s="199"/>
      <c r="DI56" s="199"/>
      <c r="DJ56" s="199"/>
      <c r="DK56" s="199"/>
      <c r="DL56" s="199"/>
      <c r="DM56" s="200"/>
      <c r="DN56" s="198"/>
      <c r="DO56" s="199"/>
      <c r="DP56" s="199"/>
      <c r="DQ56" s="199"/>
      <c r="DR56" s="199"/>
      <c r="DS56" s="199"/>
      <c r="DT56" s="199"/>
      <c r="DU56" s="199"/>
      <c r="DV56" s="200"/>
      <c r="DW56" s="198"/>
      <c r="DX56" s="199"/>
      <c r="DY56" s="199"/>
      <c r="DZ56" s="199"/>
      <c r="EA56" s="199"/>
      <c r="EB56" s="199"/>
      <c r="EC56" s="199"/>
      <c r="ED56" s="199"/>
      <c r="EE56" s="199"/>
      <c r="EF56" s="200"/>
      <c r="EG56" s="198"/>
      <c r="EH56" s="199"/>
      <c r="EI56" s="199"/>
      <c r="EJ56" s="199"/>
      <c r="EK56" s="199"/>
      <c r="EL56" s="199"/>
      <c r="EM56" s="199"/>
      <c r="EN56" s="199"/>
      <c r="EO56" s="199"/>
      <c r="EP56" s="199"/>
      <c r="EQ56" s="200"/>
      <c r="ER56" s="198"/>
      <c r="ES56" s="199"/>
      <c r="ET56" s="199"/>
      <c r="EU56" s="199"/>
      <c r="EV56" s="199"/>
      <c r="EW56" s="199"/>
      <c r="EX56" s="199"/>
      <c r="EY56" s="199"/>
      <c r="EZ56" s="199"/>
      <c r="FA56" s="200"/>
      <c r="FB56" s="198"/>
      <c r="FC56" s="199"/>
      <c r="FD56" s="199"/>
      <c r="FE56" s="199"/>
      <c r="FF56" s="199"/>
      <c r="FG56" s="199"/>
      <c r="FH56" s="199"/>
      <c r="FI56" s="199"/>
      <c r="FJ56" s="199"/>
      <c r="FK56" s="200"/>
    </row>
    <row r="57" spans="1:167" ht="11.1" customHeight="1">
      <c r="A57" s="62"/>
      <c r="B57" s="197" t="s">
        <v>715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404"/>
      <c r="AJ57" s="173"/>
      <c r="AK57" s="174"/>
      <c r="AL57" s="174"/>
      <c r="AM57" s="174"/>
      <c r="AN57" s="174"/>
      <c r="AO57" s="175"/>
      <c r="AP57" s="173" t="s">
        <v>710</v>
      </c>
      <c r="AQ57" s="174"/>
      <c r="AR57" s="174"/>
      <c r="AS57" s="174"/>
      <c r="AT57" s="174"/>
      <c r="AU57" s="174"/>
      <c r="AV57" s="174"/>
      <c r="AW57" s="175"/>
      <c r="AX57" s="198">
        <v>20</v>
      </c>
      <c r="AY57" s="199"/>
      <c r="AZ57" s="199"/>
      <c r="BA57" s="199"/>
      <c r="BB57" s="199"/>
      <c r="BC57" s="199"/>
      <c r="BD57" s="199"/>
      <c r="BE57" s="199"/>
      <c r="BF57" s="199"/>
      <c r="BG57" s="200"/>
      <c r="BH57" s="198">
        <v>10</v>
      </c>
      <c r="BI57" s="199"/>
      <c r="BJ57" s="199"/>
      <c r="BK57" s="199"/>
      <c r="BL57" s="199"/>
      <c r="BM57" s="199"/>
      <c r="BN57" s="199"/>
      <c r="BO57" s="199"/>
      <c r="BP57" s="200"/>
      <c r="BQ57" s="198">
        <v>0</v>
      </c>
      <c r="BR57" s="199"/>
      <c r="BS57" s="199"/>
      <c r="BT57" s="199"/>
      <c r="BU57" s="199"/>
      <c r="BV57" s="199"/>
      <c r="BW57" s="199"/>
      <c r="BX57" s="199"/>
      <c r="BY57" s="200"/>
      <c r="BZ57" s="198"/>
      <c r="CA57" s="199"/>
      <c r="CB57" s="199"/>
      <c r="CC57" s="199"/>
      <c r="CD57" s="199"/>
      <c r="CE57" s="199"/>
      <c r="CF57" s="199"/>
      <c r="CG57" s="199"/>
      <c r="CH57" s="199"/>
      <c r="CI57" s="199"/>
      <c r="CJ57" s="200"/>
      <c r="CK57" s="198"/>
      <c r="CL57" s="199"/>
      <c r="CM57" s="199"/>
      <c r="CN57" s="199"/>
      <c r="CO57" s="199"/>
      <c r="CP57" s="199"/>
      <c r="CQ57" s="199"/>
      <c r="CR57" s="199"/>
      <c r="CS57" s="199"/>
      <c r="CT57" s="200"/>
      <c r="CU57" s="198"/>
      <c r="CV57" s="199"/>
      <c r="CW57" s="199"/>
      <c r="CX57" s="199"/>
      <c r="CY57" s="199"/>
      <c r="CZ57" s="199"/>
      <c r="DA57" s="199"/>
      <c r="DB57" s="199"/>
      <c r="DC57" s="199"/>
      <c r="DD57" s="200"/>
      <c r="DE57" s="198"/>
      <c r="DF57" s="199"/>
      <c r="DG57" s="199"/>
      <c r="DH57" s="199"/>
      <c r="DI57" s="199"/>
      <c r="DJ57" s="199"/>
      <c r="DK57" s="199"/>
      <c r="DL57" s="199"/>
      <c r="DM57" s="200"/>
      <c r="DN57" s="198"/>
      <c r="DO57" s="199"/>
      <c r="DP57" s="199"/>
      <c r="DQ57" s="199"/>
      <c r="DR57" s="199"/>
      <c r="DS57" s="199"/>
      <c r="DT57" s="199"/>
      <c r="DU57" s="199"/>
      <c r="DV57" s="200"/>
      <c r="DW57" s="198">
        <v>20</v>
      </c>
      <c r="DX57" s="199"/>
      <c r="DY57" s="199"/>
      <c r="DZ57" s="199"/>
      <c r="EA57" s="199"/>
      <c r="EB57" s="199"/>
      <c r="EC57" s="199"/>
      <c r="ED57" s="199"/>
      <c r="EE57" s="199"/>
      <c r="EF57" s="200"/>
      <c r="EG57" s="198"/>
      <c r="EH57" s="199"/>
      <c r="EI57" s="199"/>
      <c r="EJ57" s="199"/>
      <c r="EK57" s="199"/>
      <c r="EL57" s="199"/>
      <c r="EM57" s="199"/>
      <c r="EN57" s="199"/>
      <c r="EO57" s="199"/>
      <c r="EP57" s="199"/>
      <c r="EQ57" s="200"/>
      <c r="ER57" s="198"/>
      <c r="ES57" s="199"/>
      <c r="ET57" s="199"/>
      <c r="EU57" s="199"/>
      <c r="EV57" s="199"/>
      <c r="EW57" s="199"/>
      <c r="EX57" s="199"/>
      <c r="EY57" s="199"/>
      <c r="EZ57" s="199"/>
      <c r="FA57" s="200"/>
      <c r="FB57" s="198"/>
      <c r="FC57" s="199"/>
      <c r="FD57" s="199"/>
      <c r="FE57" s="199"/>
      <c r="FF57" s="199"/>
      <c r="FG57" s="199"/>
      <c r="FH57" s="199"/>
      <c r="FI57" s="199"/>
      <c r="FJ57" s="199"/>
      <c r="FK57" s="200"/>
    </row>
    <row r="58" spans="1:167" ht="11.1" customHeight="1">
      <c r="A58" s="48"/>
      <c r="B58" s="197" t="s">
        <v>574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404"/>
      <c r="AJ58" s="173"/>
      <c r="AK58" s="174"/>
      <c r="AL58" s="174"/>
      <c r="AM58" s="174"/>
      <c r="AN58" s="174"/>
      <c r="AO58" s="175"/>
      <c r="AP58" s="173" t="s">
        <v>619</v>
      </c>
      <c r="AQ58" s="174"/>
      <c r="AR58" s="174"/>
      <c r="AS58" s="174"/>
      <c r="AT58" s="174"/>
      <c r="AU58" s="174"/>
      <c r="AV58" s="174"/>
      <c r="AW58" s="175"/>
      <c r="AX58" s="198">
        <v>16</v>
      </c>
      <c r="AY58" s="199"/>
      <c r="AZ58" s="199"/>
      <c r="BA58" s="199"/>
      <c r="BB58" s="199"/>
      <c r="BC58" s="199"/>
      <c r="BD58" s="199"/>
      <c r="BE58" s="199"/>
      <c r="BF58" s="199"/>
      <c r="BG58" s="200"/>
      <c r="BH58" s="198">
        <v>9</v>
      </c>
      <c r="BI58" s="199"/>
      <c r="BJ58" s="199"/>
      <c r="BK58" s="199"/>
      <c r="BL58" s="199"/>
      <c r="BM58" s="199"/>
      <c r="BN58" s="199"/>
      <c r="BO58" s="199"/>
      <c r="BP58" s="200"/>
      <c r="BQ58" s="198"/>
      <c r="BR58" s="199"/>
      <c r="BS58" s="199"/>
      <c r="BT58" s="199"/>
      <c r="BU58" s="199"/>
      <c r="BV58" s="199"/>
      <c r="BW58" s="199"/>
      <c r="BX58" s="199"/>
      <c r="BY58" s="200"/>
      <c r="BZ58" s="198"/>
      <c r="CA58" s="199"/>
      <c r="CB58" s="199"/>
      <c r="CC58" s="199"/>
      <c r="CD58" s="199"/>
      <c r="CE58" s="199"/>
      <c r="CF58" s="199"/>
      <c r="CG58" s="199"/>
      <c r="CH58" s="199"/>
      <c r="CI58" s="199"/>
      <c r="CJ58" s="200"/>
      <c r="CK58" s="198"/>
      <c r="CL58" s="199"/>
      <c r="CM58" s="199"/>
      <c r="CN58" s="199"/>
      <c r="CO58" s="199"/>
      <c r="CP58" s="199"/>
      <c r="CQ58" s="199"/>
      <c r="CR58" s="199"/>
      <c r="CS58" s="199"/>
      <c r="CT58" s="200"/>
      <c r="CU58" s="198"/>
      <c r="CV58" s="199"/>
      <c r="CW58" s="199"/>
      <c r="CX58" s="199"/>
      <c r="CY58" s="199"/>
      <c r="CZ58" s="199"/>
      <c r="DA58" s="199"/>
      <c r="DB58" s="199"/>
      <c r="DC58" s="199"/>
      <c r="DD58" s="200"/>
      <c r="DE58" s="198"/>
      <c r="DF58" s="199"/>
      <c r="DG58" s="199"/>
      <c r="DH58" s="199"/>
      <c r="DI58" s="199"/>
      <c r="DJ58" s="199"/>
      <c r="DK58" s="199"/>
      <c r="DL58" s="199"/>
      <c r="DM58" s="200"/>
      <c r="DN58" s="198"/>
      <c r="DO58" s="199"/>
      <c r="DP58" s="199"/>
      <c r="DQ58" s="199"/>
      <c r="DR58" s="199"/>
      <c r="DS58" s="199"/>
      <c r="DT58" s="199"/>
      <c r="DU58" s="199"/>
      <c r="DV58" s="200"/>
      <c r="DW58" s="198">
        <v>16</v>
      </c>
      <c r="DX58" s="199"/>
      <c r="DY58" s="199"/>
      <c r="DZ58" s="199"/>
      <c r="EA58" s="199"/>
      <c r="EB58" s="199"/>
      <c r="EC58" s="199"/>
      <c r="ED58" s="199"/>
      <c r="EE58" s="199"/>
      <c r="EF58" s="200"/>
      <c r="EG58" s="198"/>
      <c r="EH58" s="199"/>
      <c r="EI58" s="199"/>
      <c r="EJ58" s="199"/>
      <c r="EK58" s="199"/>
      <c r="EL58" s="199"/>
      <c r="EM58" s="199"/>
      <c r="EN58" s="199"/>
      <c r="EO58" s="199"/>
      <c r="EP58" s="199"/>
      <c r="EQ58" s="200"/>
      <c r="ER58" s="198"/>
      <c r="ES58" s="199"/>
      <c r="ET58" s="199"/>
      <c r="EU58" s="199"/>
      <c r="EV58" s="199"/>
      <c r="EW58" s="199"/>
      <c r="EX58" s="199"/>
      <c r="EY58" s="199"/>
      <c r="EZ58" s="199"/>
      <c r="FA58" s="200"/>
      <c r="FB58" s="198"/>
      <c r="FC58" s="199"/>
      <c r="FD58" s="199"/>
      <c r="FE58" s="199"/>
      <c r="FF58" s="199"/>
      <c r="FG58" s="199"/>
      <c r="FH58" s="199"/>
      <c r="FI58" s="199"/>
      <c r="FJ58" s="199"/>
      <c r="FK58" s="200"/>
    </row>
    <row r="59" spans="1:167" ht="11.1" customHeight="1">
      <c r="A59" s="48"/>
      <c r="B59" s="197" t="s">
        <v>575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404"/>
      <c r="AJ59" s="173"/>
      <c r="AK59" s="174"/>
      <c r="AL59" s="174"/>
      <c r="AM59" s="174"/>
      <c r="AN59" s="174"/>
      <c r="AO59" s="175"/>
      <c r="AP59" s="173" t="s">
        <v>620</v>
      </c>
      <c r="AQ59" s="174"/>
      <c r="AR59" s="174"/>
      <c r="AS59" s="174"/>
      <c r="AT59" s="174"/>
      <c r="AU59" s="174"/>
      <c r="AV59" s="174"/>
      <c r="AW59" s="175"/>
      <c r="AX59" s="198">
        <v>21</v>
      </c>
      <c r="AY59" s="199"/>
      <c r="AZ59" s="199"/>
      <c r="BA59" s="199"/>
      <c r="BB59" s="199"/>
      <c r="BC59" s="199"/>
      <c r="BD59" s="199"/>
      <c r="BE59" s="199"/>
      <c r="BF59" s="199"/>
      <c r="BG59" s="200"/>
      <c r="BH59" s="198">
        <v>12</v>
      </c>
      <c r="BI59" s="199"/>
      <c r="BJ59" s="199"/>
      <c r="BK59" s="199"/>
      <c r="BL59" s="199"/>
      <c r="BM59" s="199"/>
      <c r="BN59" s="199"/>
      <c r="BO59" s="199"/>
      <c r="BP59" s="200"/>
      <c r="BQ59" s="198">
        <v>0</v>
      </c>
      <c r="BR59" s="199"/>
      <c r="BS59" s="199"/>
      <c r="BT59" s="199"/>
      <c r="BU59" s="199"/>
      <c r="BV59" s="199"/>
      <c r="BW59" s="199"/>
      <c r="BX59" s="199"/>
      <c r="BY59" s="200"/>
      <c r="BZ59" s="198"/>
      <c r="CA59" s="199"/>
      <c r="CB59" s="199"/>
      <c r="CC59" s="199"/>
      <c r="CD59" s="199"/>
      <c r="CE59" s="199"/>
      <c r="CF59" s="199"/>
      <c r="CG59" s="199"/>
      <c r="CH59" s="199"/>
      <c r="CI59" s="199"/>
      <c r="CJ59" s="200"/>
      <c r="CK59" s="198"/>
      <c r="CL59" s="199"/>
      <c r="CM59" s="199"/>
      <c r="CN59" s="199"/>
      <c r="CO59" s="199"/>
      <c r="CP59" s="199"/>
      <c r="CQ59" s="199"/>
      <c r="CR59" s="199"/>
      <c r="CS59" s="199"/>
      <c r="CT59" s="200"/>
      <c r="CU59" s="198"/>
      <c r="CV59" s="199"/>
      <c r="CW59" s="199"/>
      <c r="CX59" s="199"/>
      <c r="CY59" s="199"/>
      <c r="CZ59" s="199"/>
      <c r="DA59" s="199"/>
      <c r="DB59" s="199"/>
      <c r="DC59" s="199"/>
      <c r="DD59" s="200"/>
      <c r="DE59" s="198"/>
      <c r="DF59" s="199"/>
      <c r="DG59" s="199"/>
      <c r="DH59" s="199"/>
      <c r="DI59" s="199"/>
      <c r="DJ59" s="199"/>
      <c r="DK59" s="199"/>
      <c r="DL59" s="199"/>
      <c r="DM59" s="200"/>
      <c r="DN59" s="198"/>
      <c r="DO59" s="199"/>
      <c r="DP59" s="199"/>
      <c r="DQ59" s="199"/>
      <c r="DR59" s="199"/>
      <c r="DS59" s="199"/>
      <c r="DT59" s="199"/>
      <c r="DU59" s="199"/>
      <c r="DV59" s="200"/>
      <c r="DW59" s="198">
        <v>21</v>
      </c>
      <c r="DX59" s="199"/>
      <c r="DY59" s="199"/>
      <c r="DZ59" s="199"/>
      <c r="EA59" s="199"/>
      <c r="EB59" s="199"/>
      <c r="EC59" s="199"/>
      <c r="ED59" s="199"/>
      <c r="EE59" s="199"/>
      <c r="EF59" s="200"/>
      <c r="EG59" s="198"/>
      <c r="EH59" s="199"/>
      <c r="EI59" s="199"/>
      <c r="EJ59" s="199"/>
      <c r="EK59" s="199"/>
      <c r="EL59" s="199"/>
      <c r="EM59" s="199"/>
      <c r="EN59" s="199"/>
      <c r="EO59" s="199"/>
      <c r="EP59" s="199"/>
      <c r="EQ59" s="200"/>
      <c r="ER59" s="198"/>
      <c r="ES59" s="199"/>
      <c r="ET59" s="199"/>
      <c r="EU59" s="199"/>
      <c r="EV59" s="199"/>
      <c r="EW59" s="199"/>
      <c r="EX59" s="199"/>
      <c r="EY59" s="199"/>
      <c r="EZ59" s="199"/>
      <c r="FA59" s="200"/>
      <c r="FB59" s="198"/>
      <c r="FC59" s="199"/>
      <c r="FD59" s="199"/>
      <c r="FE59" s="199"/>
      <c r="FF59" s="199"/>
      <c r="FG59" s="199"/>
      <c r="FH59" s="199"/>
      <c r="FI59" s="199"/>
      <c r="FJ59" s="199"/>
      <c r="FK59" s="200"/>
    </row>
    <row r="60" spans="1:167" ht="11.1" customHeight="1">
      <c r="A60" s="48"/>
      <c r="B60" s="197" t="s">
        <v>732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404"/>
      <c r="AJ60" s="173"/>
      <c r="AK60" s="174"/>
      <c r="AL60" s="174"/>
      <c r="AM60" s="174"/>
      <c r="AN60" s="174"/>
      <c r="AO60" s="175"/>
      <c r="AP60" s="173" t="s">
        <v>620</v>
      </c>
      <c r="AQ60" s="174"/>
      <c r="AR60" s="174"/>
      <c r="AS60" s="174"/>
      <c r="AT60" s="174"/>
      <c r="AU60" s="174"/>
      <c r="AV60" s="174"/>
      <c r="AW60" s="175"/>
      <c r="AX60" s="198">
        <v>15</v>
      </c>
      <c r="AY60" s="199"/>
      <c r="AZ60" s="199"/>
      <c r="BA60" s="199"/>
      <c r="BB60" s="199"/>
      <c r="BC60" s="199"/>
      <c r="BD60" s="199"/>
      <c r="BE60" s="199"/>
      <c r="BF60" s="199"/>
      <c r="BG60" s="200"/>
      <c r="BH60" s="198">
        <v>11</v>
      </c>
      <c r="BI60" s="199"/>
      <c r="BJ60" s="199"/>
      <c r="BK60" s="199"/>
      <c r="BL60" s="199"/>
      <c r="BM60" s="199"/>
      <c r="BN60" s="199"/>
      <c r="BO60" s="199"/>
      <c r="BP60" s="200"/>
      <c r="BQ60" s="198">
        <v>0</v>
      </c>
      <c r="BR60" s="199"/>
      <c r="BS60" s="199"/>
      <c r="BT60" s="199"/>
      <c r="BU60" s="199"/>
      <c r="BV60" s="199"/>
      <c r="BW60" s="199"/>
      <c r="BX60" s="199"/>
      <c r="BY60" s="200"/>
      <c r="BZ60" s="198"/>
      <c r="CA60" s="199"/>
      <c r="CB60" s="199"/>
      <c r="CC60" s="199"/>
      <c r="CD60" s="199"/>
      <c r="CE60" s="199"/>
      <c r="CF60" s="199"/>
      <c r="CG60" s="199"/>
      <c r="CH60" s="199"/>
      <c r="CI60" s="199"/>
      <c r="CJ60" s="200"/>
      <c r="CK60" s="198"/>
      <c r="CL60" s="199"/>
      <c r="CM60" s="199"/>
      <c r="CN60" s="199"/>
      <c r="CO60" s="199"/>
      <c r="CP60" s="199"/>
      <c r="CQ60" s="199"/>
      <c r="CR60" s="199"/>
      <c r="CS60" s="199"/>
      <c r="CT60" s="200"/>
      <c r="CU60" s="198"/>
      <c r="CV60" s="199"/>
      <c r="CW60" s="199"/>
      <c r="CX60" s="199"/>
      <c r="CY60" s="199"/>
      <c r="CZ60" s="199"/>
      <c r="DA60" s="199"/>
      <c r="DB60" s="199"/>
      <c r="DC60" s="199"/>
      <c r="DD60" s="200"/>
      <c r="DE60" s="198"/>
      <c r="DF60" s="199"/>
      <c r="DG60" s="199"/>
      <c r="DH60" s="199"/>
      <c r="DI60" s="199"/>
      <c r="DJ60" s="199"/>
      <c r="DK60" s="199"/>
      <c r="DL60" s="199"/>
      <c r="DM60" s="200"/>
      <c r="DN60" s="198"/>
      <c r="DO60" s="199"/>
      <c r="DP60" s="199"/>
      <c r="DQ60" s="199"/>
      <c r="DR60" s="199"/>
      <c r="DS60" s="199"/>
      <c r="DT60" s="199"/>
      <c r="DU60" s="199"/>
      <c r="DV60" s="200"/>
      <c r="DW60" s="198">
        <v>18</v>
      </c>
      <c r="DX60" s="199"/>
      <c r="DY60" s="199"/>
      <c r="DZ60" s="199"/>
      <c r="EA60" s="199"/>
      <c r="EB60" s="199"/>
      <c r="EC60" s="199"/>
      <c r="ED60" s="199"/>
      <c r="EE60" s="199"/>
      <c r="EF60" s="200"/>
      <c r="EG60" s="198"/>
      <c r="EH60" s="199"/>
      <c r="EI60" s="199"/>
      <c r="EJ60" s="199"/>
      <c r="EK60" s="199"/>
      <c r="EL60" s="199"/>
      <c r="EM60" s="199"/>
      <c r="EN60" s="199"/>
      <c r="EO60" s="199"/>
      <c r="EP60" s="199"/>
      <c r="EQ60" s="200"/>
      <c r="ER60" s="198"/>
      <c r="ES60" s="199"/>
      <c r="ET60" s="199"/>
      <c r="EU60" s="199"/>
      <c r="EV60" s="199"/>
      <c r="EW60" s="199"/>
      <c r="EX60" s="199"/>
      <c r="EY60" s="199"/>
      <c r="EZ60" s="199"/>
      <c r="FA60" s="200"/>
      <c r="FB60" s="198"/>
      <c r="FC60" s="199"/>
      <c r="FD60" s="199"/>
      <c r="FE60" s="199"/>
      <c r="FF60" s="199"/>
      <c r="FG60" s="199"/>
      <c r="FH60" s="199"/>
      <c r="FI60" s="199"/>
      <c r="FJ60" s="199"/>
      <c r="FK60" s="200"/>
    </row>
    <row r="61" spans="1:167" ht="11.1" customHeight="1">
      <c r="A61" s="48"/>
      <c r="B61" s="197" t="s">
        <v>747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404"/>
      <c r="AJ61" s="173"/>
      <c r="AK61" s="174"/>
      <c r="AL61" s="174"/>
      <c r="AM61" s="174"/>
      <c r="AN61" s="174"/>
      <c r="AO61" s="175"/>
      <c r="AP61" s="173" t="s">
        <v>620</v>
      </c>
      <c r="AQ61" s="174"/>
      <c r="AR61" s="174"/>
      <c r="AS61" s="174"/>
      <c r="AT61" s="174"/>
      <c r="AU61" s="174"/>
      <c r="AV61" s="174"/>
      <c r="AW61" s="175"/>
      <c r="AX61" s="198">
        <v>0</v>
      </c>
      <c r="AY61" s="199"/>
      <c r="AZ61" s="199"/>
      <c r="BA61" s="199"/>
      <c r="BB61" s="199"/>
      <c r="BC61" s="199"/>
      <c r="BD61" s="199"/>
      <c r="BE61" s="199"/>
      <c r="BF61" s="199"/>
      <c r="BG61" s="200"/>
      <c r="BH61" s="198">
        <v>0</v>
      </c>
      <c r="BI61" s="199"/>
      <c r="BJ61" s="199"/>
      <c r="BK61" s="199"/>
      <c r="BL61" s="199"/>
      <c r="BM61" s="199"/>
      <c r="BN61" s="199"/>
      <c r="BO61" s="199"/>
      <c r="BP61" s="200"/>
      <c r="BQ61" s="198">
        <v>0</v>
      </c>
      <c r="BR61" s="199"/>
      <c r="BS61" s="199"/>
      <c r="BT61" s="199"/>
      <c r="BU61" s="199"/>
      <c r="BV61" s="199"/>
      <c r="BW61" s="199"/>
      <c r="BX61" s="199"/>
      <c r="BY61" s="200"/>
      <c r="BZ61" s="198"/>
      <c r="CA61" s="199"/>
      <c r="CB61" s="199"/>
      <c r="CC61" s="199"/>
      <c r="CD61" s="199"/>
      <c r="CE61" s="199"/>
      <c r="CF61" s="199"/>
      <c r="CG61" s="199"/>
      <c r="CH61" s="199"/>
      <c r="CI61" s="199"/>
      <c r="CJ61" s="200"/>
      <c r="CK61" s="198"/>
      <c r="CL61" s="199"/>
      <c r="CM61" s="199"/>
      <c r="CN61" s="199"/>
      <c r="CO61" s="199"/>
      <c r="CP61" s="199"/>
      <c r="CQ61" s="199"/>
      <c r="CR61" s="199"/>
      <c r="CS61" s="199"/>
      <c r="CT61" s="200"/>
      <c r="CU61" s="198"/>
      <c r="CV61" s="199"/>
      <c r="CW61" s="199"/>
      <c r="CX61" s="199"/>
      <c r="CY61" s="199"/>
      <c r="CZ61" s="199"/>
      <c r="DA61" s="199"/>
      <c r="DB61" s="199"/>
      <c r="DC61" s="199"/>
      <c r="DD61" s="200"/>
      <c r="DE61" s="198"/>
      <c r="DF61" s="199"/>
      <c r="DG61" s="199"/>
      <c r="DH61" s="199"/>
      <c r="DI61" s="199"/>
      <c r="DJ61" s="199"/>
      <c r="DK61" s="199"/>
      <c r="DL61" s="199"/>
      <c r="DM61" s="200"/>
      <c r="DN61" s="198"/>
      <c r="DO61" s="199"/>
      <c r="DP61" s="199"/>
      <c r="DQ61" s="199"/>
      <c r="DR61" s="199"/>
      <c r="DS61" s="199"/>
      <c r="DT61" s="199"/>
      <c r="DU61" s="199"/>
      <c r="DV61" s="200"/>
      <c r="DW61" s="198">
        <v>0</v>
      </c>
      <c r="DX61" s="199"/>
      <c r="DY61" s="199"/>
      <c r="DZ61" s="199"/>
      <c r="EA61" s="199"/>
      <c r="EB61" s="199"/>
      <c r="EC61" s="199"/>
      <c r="ED61" s="199"/>
      <c r="EE61" s="199"/>
      <c r="EF61" s="200"/>
      <c r="EG61" s="198"/>
      <c r="EH61" s="199"/>
      <c r="EI61" s="199"/>
      <c r="EJ61" s="199"/>
      <c r="EK61" s="199"/>
      <c r="EL61" s="199"/>
      <c r="EM61" s="199"/>
      <c r="EN61" s="199"/>
      <c r="EO61" s="199"/>
      <c r="EP61" s="199"/>
      <c r="EQ61" s="200"/>
      <c r="ER61" s="198"/>
      <c r="ES61" s="199"/>
      <c r="ET61" s="199"/>
      <c r="EU61" s="199"/>
      <c r="EV61" s="199"/>
      <c r="EW61" s="199"/>
      <c r="EX61" s="199"/>
      <c r="EY61" s="199"/>
      <c r="EZ61" s="199"/>
      <c r="FA61" s="200"/>
      <c r="FB61" s="198"/>
      <c r="FC61" s="199"/>
      <c r="FD61" s="199"/>
      <c r="FE61" s="199"/>
      <c r="FF61" s="199"/>
      <c r="FG61" s="199"/>
      <c r="FH61" s="199"/>
      <c r="FI61" s="199"/>
      <c r="FJ61" s="199"/>
      <c r="FK61" s="200"/>
    </row>
    <row r="62" spans="1:167" ht="11.1" customHeight="1">
      <c r="A62" s="48"/>
      <c r="B62" s="197" t="s">
        <v>576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404"/>
      <c r="AJ62" s="173"/>
      <c r="AK62" s="174"/>
      <c r="AL62" s="174"/>
      <c r="AM62" s="174"/>
      <c r="AN62" s="174"/>
      <c r="AO62" s="175"/>
      <c r="AP62" s="173" t="s">
        <v>616</v>
      </c>
      <c r="AQ62" s="174"/>
      <c r="AR62" s="174"/>
      <c r="AS62" s="174"/>
      <c r="AT62" s="174"/>
      <c r="AU62" s="174"/>
      <c r="AV62" s="174"/>
      <c r="AW62" s="175"/>
      <c r="AX62" s="198">
        <v>49</v>
      </c>
      <c r="AY62" s="199"/>
      <c r="AZ62" s="199"/>
      <c r="BA62" s="199"/>
      <c r="BB62" s="199"/>
      <c r="BC62" s="199"/>
      <c r="BD62" s="199"/>
      <c r="BE62" s="199"/>
      <c r="BF62" s="199"/>
      <c r="BG62" s="200"/>
      <c r="BH62" s="198">
        <v>32</v>
      </c>
      <c r="BI62" s="199"/>
      <c r="BJ62" s="199"/>
      <c r="BK62" s="199"/>
      <c r="BL62" s="199"/>
      <c r="BM62" s="199"/>
      <c r="BN62" s="199"/>
      <c r="BO62" s="199"/>
      <c r="BP62" s="200"/>
      <c r="BQ62" s="198">
        <v>0</v>
      </c>
      <c r="BR62" s="199"/>
      <c r="BS62" s="199"/>
      <c r="BT62" s="199"/>
      <c r="BU62" s="199"/>
      <c r="BV62" s="199"/>
      <c r="BW62" s="199"/>
      <c r="BX62" s="199"/>
      <c r="BY62" s="200"/>
      <c r="BZ62" s="198"/>
      <c r="CA62" s="199"/>
      <c r="CB62" s="199"/>
      <c r="CC62" s="199"/>
      <c r="CD62" s="199"/>
      <c r="CE62" s="199"/>
      <c r="CF62" s="199"/>
      <c r="CG62" s="199"/>
      <c r="CH62" s="199"/>
      <c r="CI62" s="199"/>
      <c r="CJ62" s="200"/>
      <c r="CK62" s="198"/>
      <c r="CL62" s="199"/>
      <c r="CM62" s="199"/>
      <c r="CN62" s="199"/>
      <c r="CO62" s="199"/>
      <c r="CP62" s="199"/>
      <c r="CQ62" s="199"/>
      <c r="CR62" s="199"/>
      <c r="CS62" s="199"/>
      <c r="CT62" s="200"/>
      <c r="CU62" s="198"/>
      <c r="CV62" s="199"/>
      <c r="CW62" s="199"/>
      <c r="CX62" s="199"/>
      <c r="CY62" s="199"/>
      <c r="CZ62" s="199"/>
      <c r="DA62" s="199"/>
      <c r="DB62" s="199"/>
      <c r="DC62" s="199"/>
      <c r="DD62" s="200"/>
      <c r="DE62" s="198"/>
      <c r="DF62" s="199"/>
      <c r="DG62" s="199"/>
      <c r="DH62" s="199"/>
      <c r="DI62" s="199"/>
      <c r="DJ62" s="199"/>
      <c r="DK62" s="199"/>
      <c r="DL62" s="199"/>
      <c r="DM62" s="200"/>
      <c r="DN62" s="198"/>
      <c r="DO62" s="199"/>
      <c r="DP62" s="199"/>
      <c r="DQ62" s="199"/>
      <c r="DR62" s="199"/>
      <c r="DS62" s="199"/>
      <c r="DT62" s="199"/>
      <c r="DU62" s="199"/>
      <c r="DV62" s="200"/>
      <c r="DW62" s="198">
        <v>49</v>
      </c>
      <c r="DX62" s="199"/>
      <c r="DY62" s="199"/>
      <c r="DZ62" s="199"/>
      <c r="EA62" s="199"/>
      <c r="EB62" s="199"/>
      <c r="EC62" s="199"/>
      <c r="ED62" s="199"/>
      <c r="EE62" s="199"/>
      <c r="EF62" s="200"/>
      <c r="EG62" s="198"/>
      <c r="EH62" s="199"/>
      <c r="EI62" s="199"/>
      <c r="EJ62" s="199"/>
      <c r="EK62" s="199"/>
      <c r="EL62" s="199"/>
      <c r="EM62" s="199"/>
      <c r="EN62" s="199"/>
      <c r="EO62" s="199"/>
      <c r="EP62" s="199"/>
      <c r="EQ62" s="200"/>
      <c r="ER62" s="198"/>
      <c r="ES62" s="199"/>
      <c r="ET62" s="199"/>
      <c r="EU62" s="199"/>
      <c r="EV62" s="199"/>
      <c r="EW62" s="199"/>
      <c r="EX62" s="199"/>
      <c r="EY62" s="199"/>
      <c r="EZ62" s="199"/>
      <c r="FA62" s="200"/>
      <c r="FB62" s="198"/>
      <c r="FC62" s="199"/>
      <c r="FD62" s="199"/>
      <c r="FE62" s="199"/>
      <c r="FF62" s="199"/>
      <c r="FG62" s="199"/>
      <c r="FH62" s="199"/>
      <c r="FI62" s="199"/>
      <c r="FJ62" s="199"/>
      <c r="FK62" s="200"/>
    </row>
    <row r="63" spans="1:167" ht="11.1" customHeight="1">
      <c r="A63" s="48"/>
      <c r="B63" s="197" t="s">
        <v>577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404"/>
      <c r="AJ63" s="173"/>
      <c r="AK63" s="174"/>
      <c r="AL63" s="174"/>
      <c r="AM63" s="174"/>
      <c r="AN63" s="174"/>
      <c r="AO63" s="175"/>
      <c r="AP63" s="173" t="s">
        <v>621</v>
      </c>
      <c r="AQ63" s="174"/>
      <c r="AR63" s="174"/>
      <c r="AS63" s="174"/>
      <c r="AT63" s="174"/>
      <c r="AU63" s="174"/>
      <c r="AV63" s="174"/>
      <c r="AW63" s="175"/>
      <c r="AX63" s="198"/>
      <c r="AY63" s="199"/>
      <c r="AZ63" s="199"/>
      <c r="BA63" s="199"/>
      <c r="BB63" s="199"/>
      <c r="BC63" s="199"/>
      <c r="BD63" s="199"/>
      <c r="BE63" s="199"/>
      <c r="BF63" s="199"/>
      <c r="BG63" s="200"/>
      <c r="BH63" s="198"/>
      <c r="BI63" s="199"/>
      <c r="BJ63" s="199"/>
      <c r="BK63" s="199"/>
      <c r="BL63" s="199"/>
      <c r="BM63" s="199"/>
      <c r="BN63" s="199"/>
      <c r="BO63" s="199"/>
      <c r="BP63" s="200"/>
      <c r="BQ63" s="198"/>
      <c r="BR63" s="199"/>
      <c r="BS63" s="199"/>
      <c r="BT63" s="199"/>
      <c r="BU63" s="199"/>
      <c r="BV63" s="199"/>
      <c r="BW63" s="199"/>
      <c r="BX63" s="199"/>
      <c r="BY63" s="200"/>
      <c r="BZ63" s="198"/>
      <c r="CA63" s="199"/>
      <c r="CB63" s="199"/>
      <c r="CC63" s="199"/>
      <c r="CD63" s="199"/>
      <c r="CE63" s="199"/>
      <c r="CF63" s="199"/>
      <c r="CG63" s="199"/>
      <c r="CH63" s="199"/>
      <c r="CI63" s="199"/>
      <c r="CJ63" s="200"/>
      <c r="CK63" s="198"/>
      <c r="CL63" s="199"/>
      <c r="CM63" s="199"/>
      <c r="CN63" s="199"/>
      <c r="CO63" s="199"/>
      <c r="CP63" s="199"/>
      <c r="CQ63" s="199"/>
      <c r="CR63" s="199"/>
      <c r="CS63" s="199"/>
      <c r="CT63" s="200"/>
      <c r="CU63" s="198"/>
      <c r="CV63" s="199"/>
      <c r="CW63" s="199"/>
      <c r="CX63" s="199"/>
      <c r="CY63" s="199"/>
      <c r="CZ63" s="199"/>
      <c r="DA63" s="199"/>
      <c r="DB63" s="199"/>
      <c r="DC63" s="199"/>
      <c r="DD63" s="200"/>
      <c r="DE63" s="198"/>
      <c r="DF63" s="199"/>
      <c r="DG63" s="199"/>
      <c r="DH63" s="199"/>
      <c r="DI63" s="199"/>
      <c r="DJ63" s="199"/>
      <c r="DK63" s="199"/>
      <c r="DL63" s="199"/>
      <c r="DM63" s="200"/>
      <c r="DN63" s="198"/>
      <c r="DO63" s="199"/>
      <c r="DP63" s="199"/>
      <c r="DQ63" s="199"/>
      <c r="DR63" s="199"/>
      <c r="DS63" s="199"/>
      <c r="DT63" s="199"/>
      <c r="DU63" s="199"/>
      <c r="DV63" s="200"/>
      <c r="DW63" s="198"/>
      <c r="DX63" s="199"/>
      <c r="DY63" s="199"/>
      <c r="DZ63" s="199"/>
      <c r="EA63" s="199"/>
      <c r="EB63" s="199"/>
      <c r="EC63" s="199"/>
      <c r="ED63" s="199"/>
      <c r="EE63" s="199"/>
      <c r="EF63" s="200"/>
      <c r="EG63" s="198"/>
      <c r="EH63" s="199"/>
      <c r="EI63" s="199"/>
      <c r="EJ63" s="199"/>
      <c r="EK63" s="199"/>
      <c r="EL63" s="199"/>
      <c r="EM63" s="199"/>
      <c r="EN63" s="199"/>
      <c r="EO63" s="199"/>
      <c r="EP63" s="199"/>
      <c r="EQ63" s="200"/>
      <c r="ER63" s="198"/>
      <c r="ES63" s="199"/>
      <c r="ET63" s="199"/>
      <c r="EU63" s="199"/>
      <c r="EV63" s="199"/>
      <c r="EW63" s="199"/>
      <c r="EX63" s="199"/>
      <c r="EY63" s="199"/>
      <c r="EZ63" s="199"/>
      <c r="FA63" s="200"/>
      <c r="FB63" s="198"/>
      <c r="FC63" s="199"/>
      <c r="FD63" s="199"/>
      <c r="FE63" s="199"/>
      <c r="FF63" s="199"/>
      <c r="FG63" s="199"/>
      <c r="FH63" s="199"/>
      <c r="FI63" s="199"/>
      <c r="FJ63" s="199"/>
      <c r="FK63" s="200"/>
    </row>
    <row r="64" spans="1:167" ht="11.1" customHeight="1">
      <c r="A64" s="48"/>
      <c r="B64" s="197" t="s">
        <v>578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404"/>
      <c r="AJ64" s="173"/>
      <c r="AK64" s="174"/>
      <c r="AL64" s="174"/>
      <c r="AM64" s="174"/>
      <c r="AN64" s="174"/>
      <c r="AO64" s="175"/>
      <c r="AP64" s="173" t="s">
        <v>711</v>
      </c>
      <c r="AQ64" s="174"/>
      <c r="AR64" s="174"/>
      <c r="AS64" s="174"/>
      <c r="AT64" s="174"/>
      <c r="AU64" s="174"/>
      <c r="AV64" s="174"/>
      <c r="AW64" s="175"/>
      <c r="AX64" s="198">
        <v>31</v>
      </c>
      <c r="AY64" s="199"/>
      <c r="AZ64" s="199"/>
      <c r="BA64" s="199"/>
      <c r="BB64" s="199"/>
      <c r="BC64" s="199"/>
      <c r="BD64" s="199"/>
      <c r="BE64" s="199"/>
      <c r="BF64" s="199"/>
      <c r="BG64" s="200"/>
      <c r="BH64" s="198">
        <v>23</v>
      </c>
      <c r="BI64" s="199"/>
      <c r="BJ64" s="199"/>
      <c r="BK64" s="199"/>
      <c r="BL64" s="199"/>
      <c r="BM64" s="199"/>
      <c r="BN64" s="199"/>
      <c r="BO64" s="199"/>
      <c r="BP64" s="200"/>
      <c r="BQ64" s="198">
        <v>0</v>
      </c>
      <c r="BR64" s="199"/>
      <c r="BS64" s="199"/>
      <c r="BT64" s="199"/>
      <c r="BU64" s="199"/>
      <c r="BV64" s="199"/>
      <c r="BW64" s="199"/>
      <c r="BX64" s="199"/>
      <c r="BY64" s="200"/>
      <c r="BZ64" s="198"/>
      <c r="CA64" s="199"/>
      <c r="CB64" s="199"/>
      <c r="CC64" s="199"/>
      <c r="CD64" s="199"/>
      <c r="CE64" s="199"/>
      <c r="CF64" s="199"/>
      <c r="CG64" s="199"/>
      <c r="CH64" s="199"/>
      <c r="CI64" s="199"/>
      <c r="CJ64" s="200"/>
      <c r="CK64" s="198"/>
      <c r="CL64" s="199"/>
      <c r="CM64" s="199"/>
      <c r="CN64" s="199"/>
      <c r="CO64" s="199"/>
      <c r="CP64" s="199"/>
      <c r="CQ64" s="199"/>
      <c r="CR64" s="199"/>
      <c r="CS64" s="199"/>
      <c r="CT64" s="200"/>
      <c r="CU64" s="198"/>
      <c r="CV64" s="199"/>
      <c r="CW64" s="199"/>
      <c r="CX64" s="199"/>
      <c r="CY64" s="199"/>
      <c r="CZ64" s="199"/>
      <c r="DA64" s="199"/>
      <c r="DB64" s="199"/>
      <c r="DC64" s="199"/>
      <c r="DD64" s="200"/>
      <c r="DE64" s="198"/>
      <c r="DF64" s="199"/>
      <c r="DG64" s="199"/>
      <c r="DH64" s="199"/>
      <c r="DI64" s="199"/>
      <c r="DJ64" s="199"/>
      <c r="DK64" s="199"/>
      <c r="DL64" s="199"/>
      <c r="DM64" s="200"/>
      <c r="DN64" s="198"/>
      <c r="DO64" s="199"/>
      <c r="DP64" s="199"/>
      <c r="DQ64" s="199"/>
      <c r="DR64" s="199"/>
      <c r="DS64" s="199"/>
      <c r="DT64" s="199"/>
      <c r="DU64" s="199"/>
      <c r="DV64" s="200"/>
      <c r="DW64" s="198">
        <v>31</v>
      </c>
      <c r="DX64" s="199"/>
      <c r="DY64" s="199"/>
      <c r="DZ64" s="199"/>
      <c r="EA64" s="199"/>
      <c r="EB64" s="199"/>
      <c r="EC64" s="199"/>
      <c r="ED64" s="199"/>
      <c r="EE64" s="199"/>
      <c r="EF64" s="200"/>
      <c r="EG64" s="198"/>
      <c r="EH64" s="199"/>
      <c r="EI64" s="199"/>
      <c r="EJ64" s="199"/>
      <c r="EK64" s="199"/>
      <c r="EL64" s="199"/>
      <c r="EM64" s="199"/>
      <c r="EN64" s="199"/>
      <c r="EO64" s="199"/>
      <c r="EP64" s="199"/>
      <c r="EQ64" s="200"/>
      <c r="ER64" s="198"/>
      <c r="ES64" s="199"/>
      <c r="ET64" s="199"/>
      <c r="EU64" s="199"/>
      <c r="EV64" s="199"/>
      <c r="EW64" s="199"/>
      <c r="EX64" s="199"/>
      <c r="EY64" s="199"/>
      <c r="EZ64" s="199"/>
      <c r="FA64" s="200"/>
      <c r="FB64" s="198"/>
      <c r="FC64" s="199"/>
      <c r="FD64" s="199"/>
      <c r="FE64" s="199"/>
      <c r="FF64" s="199"/>
      <c r="FG64" s="199"/>
      <c r="FH64" s="199"/>
      <c r="FI64" s="199"/>
      <c r="FJ64" s="199"/>
      <c r="FK64" s="200"/>
    </row>
    <row r="65" spans="1:167" ht="11.1" customHeight="1">
      <c r="A65" s="48"/>
      <c r="B65" s="197" t="s">
        <v>579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404"/>
      <c r="AJ65" s="173"/>
      <c r="AK65" s="174"/>
      <c r="AL65" s="174"/>
      <c r="AM65" s="174"/>
      <c r="AN65" s="174"/>
      <c r="AO65" s="175"/>
      <c r="AP65" s="173" t="s">
        <v>622</v>
      </c>
      <c r="AQ65" s="174"/>
      <c r="AR65" s="174"/>
      <c r="AS65" s="174"/>
      <c r="AT65" s="174"/>
      <c r="AU65" s="174"/>
      <c r="AV65" s="174"/>
      <c r="AW65" s="175"/>
      <c r="AX65" s="198">
        <v>24</v>
      </c>
      <c r="AY65" s="199"/>
      <c r="AZ65" s="199"/>
      <c r="BA65" s="199"/>
      <c r="BB65" s="199"/>
      <c r="BC65" s="199"/>
      <c r="BD65" s="199"/>
      <c r="BE65" s="199"/>
      <c r="BF65" s="199"/>
      <c r="BG65" s="200"/>
      <c r="BH65" s="198">
        <v>17</v>
      </c>
      <c r="BI65" s="199"/>
      <c r="BJ65" s="199"/>
      <c r="BK65" s="199"/>
      <c r="BL65" s="199"/>
      <c r="BM65" s="199"/>
      <c r="BN65" s="199"/>
      <c r="BO65" s="199"/>
      <c r="BP65" s="200"/>
      <c r="BQ65" s="198">
        <v>0</v>
      </c>
      <c r="BR65" s="199"/>
      <c r="BS65" s="199"/>
      <c r="BT65" s="199"/>
      <c r="BU65" s="199"/>
      <c r="BV65" s="199"/>
      <c r="BW65" s="199"/>
      <c r="BX65" s="199"/>
      <c r="BY65" s="200"/>
      <c r="BZ65" s="198"/>
      <c r="CA65" s="199"/>
      <c r="CB65" s="199"/>
      <c r="CC65" s="199"/>
      <c r="CD65" s="199"/>
      <c r="CE65" s="199"/>
      <c r="CF65" s="199"/>
      <c r="CG65" s="199"/>
      <c r="CH65" s="199"/>
      <c r="CI65" s="199"/>
      <c r="CJ65" s="200"/>
      <c r="CK65" s="198"/>
      <c r="CL65" s="199"/>
      <c r="CM65" s="199"/>
      <c r="CN65" s="199"/>
      <c r="CO65" s="199"/>
      <c r="CP65" s="199"/>
      <c r="CQ65" s="199"/>
      <c r="CR65" s="199"/>
      <c r="CS65" s="199"/>
      <c r="CT65" s="200"/>
      <c r="CU65" s="198"/>
      <c r="CV65" s="199"/>
      <c r="CW65" s="199"/>
      <c r="CX65" s="199"/>
      <c r="CY65" s="199"/>
      <c r="CZ65" s="199"/>
      <c r="DA65" s="199"/>
      <c r="DB65" s="199"/>
      <c r="DC65" s="199"/>
      <c r="DD65" s="200"/>
      <c r="DE65" s="198"/>
      <c r="DF65" s="199"/>
      <c r="DG65" s="199"/>
      <c r="DH65" s="199"/>
      <c r="DI65" s="199"/>
      <c r="DJ65" s="199"/>
      <c r="DK65" s="199"/>
      <c r="DL65" s="199"/>
      <c r="DM65" s="200"/>
      <c r="DN65" s="198"/>
      <c r="DO65" s="199"/>
      <c r="DP65" s="199"/>
      <c r="DQ65" s="199"/>
      <c r="DR65" s="199"/>
      <c r="DS65" s="199"/>
      <c r="DT65" s="199"/>
      <c r="DU65" s="199"/>
      <c r="DV65" s="200"/>
      <c r="DW65" s="198">
        <v>24</v>
      </c>
      <c r="DX65" s="199"/>
      <c r="DY65" s="199"/>
      <c r="DZ65" s="199"/>
      <c r="EA65" s="199"/>
      <c r="EB65" s="199"/>
      <c r="EC65" s="199"/>
      <c r="ED65" s="199"/>
      <c r="EE65" s="199"/>
      <c r="EF65" s="200"/>
      <c r="EG65" s="198"/>
      <c r="EH65" s="199"/>
      <c r="EI65" s="199"/>
      <c r="EJ65" s="199"/>
      <c r="EK65" s="199"/>
      <c r="EL65" s="199"/>
      <c r="EM65" s="199"/>
      <c r="EN65" s="199"/>
      <c r="EO65" s="199"/>
      <c r="EP65" s="199"/>
      <c r="EQ65" s="200"/>
      <c r="ER65" s="198"/>
      <c r="ES65" s="199"/>
      <c r="ET65" s="199"/>
      <c r="EU65" s="199"/>
      <c r="EV65" s="199"/>
      <c r="EW65" s="199"/>
      <c r="EX65" s="199"/>
      <c r="EY65" s="199"/>
      <c r="EZ65" s="199"/>
      <c r="FA65" s="200"/>
      <c r="FB65" s="198"/>
      <c r="FC65" s="199"/>
      <c r="FD65" s="199"/>
      <c r="FE65" s="199"/>
      <c r="FF65" s="199"/>
      <c r="FG65" s="199"/>
      <c r="FH65" s="199"/>
      <c r="FI65" s="199"/>
      <c r="FJ65" s="199"/>
      <c r="FK65" s="200"/>
    </row>
    <row r="66" spans="1:167" ht="11.1" customHeight="1">
      <c r="A66" s="48"/>
      <c r="B66" s="197" t="s">
        <v>717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404"/>
      <c r="AJ66" s="173"/>
      <c r="AK66" s="174"/>
      <c r="AL66" s="174"/>
      <c r="AM66" s="174"/>
      <c r="AN66" s="174"/>
      <c r="AO66" s="175"/>
      <c r="AP66" s="173" t="s">
        <v>712</v>
      </c>
      <c r="AQ66" s="174"/>
      <c r="AR66" s="174"/>
      <c r="AS66" s="174"/>
      <c r="AT66" s="174"/>
      <c r="AU66" s="174"/>
      <c r="AV66" s="174"/>
      <c r="AW66" s="175"/>
      <c r="AX66" s="198">
        <v>22</v>
      </c>
      <c r="AY66" s="199"/>
      <c r="AZ66" s="199"/>
      <c r="BA66" s="199"/>
      <c r="BB66" s="199"/>
      <c r="BC66" s="199"/>
      <c r="BD66" s="199"/>
      <c r="BE66" s="199"/>
      <c r="BF66" s="199"/>
      <c r="BG66" s="200"/>
      <c r="BH66" s="198">
        <v>16</v>
      </c>
      <c r="BI66" s="199"/>
      <c r="BJ66" s="199"/>
      <c r="BK66" s="199"/>
      <c r="BL66" s="199"/>
      <c r="BM66" s="199"/>
      <c r="BN66" s="199"/>
      <c r="BO66" s="199"/>
      <c r="BP66" s="200"/>
      <c r="BQ66" s="198">
        <v>0</v>
      </c>
      <c r="BR66" s="199"/>
      <c r="BS66" s="199"/>
      <c r="BT66" s="199"/>
      <c r="BU66" s="199"/>
      <c r="BV66" s="199"/>
      <c r="BW66" s="199"/>
      <c r="BX66" s="199"/>
      <c r="BY66" s="200"/>
      <c r="BZ66" s="198"/>
      <c r="CA66" s="199"/>
      <c r="CB66" s="199"/>
      <c r="CC66" s="199"/>
      <c r="CD66" s="199"/>
      <c r="CE66" s="199"/>
      <c r="CF66" s="199"/>
      <c r="CG66" s="199"/>
      <c r="CH66" s="199"/>
      <c r="CI66" s="199"/>
      <c r="CJ66" s="200"/>
      <c r="CK66" s="198"/>
      <c r="CL66" s="199"/>
      <c r="CM66" s="199"/>
      <c r="CN66" s="199"/>
      <c r="CO66" s="199"/>
      <c r="CP66" s="199"/>
      <c r="CQ66" s="199"/>
      <c r="CR66" s="199"/>
      <c r="CS66" s="199"/>
      <c r="CT66" s="200"/>
      <c r="CU66" s="198"/>
      <c r="CV66" s="199"/>
      <c r="CW66" s="199"/>
      <c r="CX66" s="199"/>
      <c r="CY66" s="199"/>
      <c r="CZ66" s="199"/>
      <c r="DA66" s="199"/>
      <c r="DB66" s="199"/>
      <c r="DC66" s="199"/>
      <c r="DD66" s="200"/>
      <c r="DE66" s="198"/>
      <c r="DF66" s="199"/>
      <c r="DG66" s="199"/>
      <c r="DH66" s="199"/>
      <c r="DI66" s="199"/>
      <c r="DJ66" s="199"/>
      <c r="DK66" s="199"/>
      <c r="DL66" s="199"/>
      <c r="DM66" s="200"/>
      <c r="DN66" s="198"/>
      <c r="DO66" s="199"/>
      <c r="DP66" s="199"/>
      <c r="DQ66" s="199"/>
      <c r="DR66" s="199"/>
      <c r="DS66" s="199"/>
      <c r="DT66" s="199"/>
      <c r="DU66" s="199"/>
      <c r="DV66" s="200"/>
      <c r="DW66" s="198">
        <v>22</v>
      </c>
      <c r="DX66" s="199"/>
      <c r="DY66" s="199"/>
      <c r="DZ66" s="199"/>
      <c r="EA66" s="199"/>
      <c r="EB66" s="199"/>
      <c r="EC66" s="199"/>
      <c r="ED66" s="199"/>
      <c r="EE66" s="199"/>
      <c r="EF66" s="200"/>
      <c r="EG66" s="198"/>
      <c r="EH66" s="199"/>
      <c r="EI66" s="199"/>
      <c r="EJ66" s="199"/>
      <c r="EK66" s="199"/>
      <c r="EL66" s="199"/>
      <c r="EM66" s="199"/>
      <c r="EN66" s="199"/>
      <c r="EO66" s="199"/>
      <c r="EP66" s="199"/>
      <c r="EQ66" s="200"/>
      <c r="ER66" s="198"/>
      <c r="ES66" s="199"/>
      <c r="ET66" s="199"/>
      <c r="EU66" s="199"/>
      <c r="EV66" s="199"/>
      <c r="EW66" s="199"/>
      <c r="EX66" s="199"/>
      <c r="EY66" s="199"/>
      <c r="EZ66" s="199"/>
      <c r="FA66" s="200"/>
      <c r="FB66" s="198"/>
      <c r="FC66" s="199"/>
      <c r="FD66" s="199"/>
      <c r="FE66" s="199"/>
      <c r="FF66" s="199"/>
      <c r="FG66" s="199"/>
      <c r="FH66" s="199"/>
      <c r="FI66" s="199"/>
      <c r="FJ66" s="199"/>
      <c r="FK66" s="200"/>
    </row>
    <row r="67" spans="1:167" ht="11.1" customHeight="1">
      <c r="A67" s="48"/>
      <c r="B67" s="197" t="s">
        <v>582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404"/>
      <c r="AJ67" s="173"/>
      <c r="AK67" s="174"/>
      <c r="AL67" s="174"/>
      <c r="AM67" s="174"/>
      <c r="AN67" s="174"/>
      <c r="AO67" s="175"/>
      <c r="AP67" s="173" t="s">
        <v>713</v>
      </c>
      <c r="AQ67" s="174"/>
      <c r="AR67" s="174"/>
      <c r="AS67" s="174"/>
      <c r="AT67" s="174"/>
      <c r="AU67" s="174"/>
      <c r="AV67" s="174"/>
      <c r="AW67" s="175"/>
      <c r="AX67" s="198">
        <v>72</v>
      </c>
      <c r="AY67" s="199"/>
      <c r="AZ67" s="199"/>
      <c r="BA67" s="199"/>
      <c r="BB67" s="199"/>
      <c r="BC67" s="199"/>
      <c r="BD67" s="199"/>
      <c r="BE67" s="199"/>
      <c r="BF67" s="199"/>
      <c r="BG67" s="200"/>
      <c r="BH67" s="198">
        <v>54</v>
      </c>
      <c r="BI67" s="199"/>
      <c r="BJ67" s="199"/>
      <c r="BK67" s="199"/>
      <c r="BL67" s="199"/>
      <c r="BM67" s="199"/>
      <c r="BN67" s="199"/>
      <c r="BO67" s="199"/>
      <c r="BP67" s="200"/>
      <c r="BQ67" s="198"/>
      <c r="BR67" s="199"/>
      <c r="BS67" s="199"/>
      <c r="BT67" s="199"/>
      <c r="BU67" s="199"/>
      <c r="BV67" s="199"/>
      <c r="BW67" s="199"/>
      <c r="BX67" s="199"/>
      <c r="BY67" s="200"/>
      <c r="BZ67" s="198"/>
      <c r="CA67" s="199"/>
      <c r="CB67" s="199"/>
      <c r="CC67" s="199"/>
      <c r="CD67" s="199"/>
      <c r="CE67" s="199"/>
      <c r="CF67" s="199"/>
      <c r="CG67" s="199"/>
      <c r="CH67" s="199"/>
      <c r="CI67" s="199"/>
      <c r="CJ67" s="200"/>
      <c r="CK67" s="198"/>
      <c r="CL67" s="199"/>
      <c r="CM67" s="199"/>
      <c r="CN67" s="199"/>
      <c r="CO67" s="199"/>
      <c r="CP67" s="199"/>
      <c r="CQ67" s="199"/>
      <c r="CR67" s="199"/>
      <c r="CS67" s="199"/>
      <c r="CT67" s="200"/>
      <c r="CU67" s="198"/>
      <c r="CV67" s="199"/>
      <c r="CW67" s="199"/>
      <c r="CX67" s="199"/>
      <c r="CY67" s="199"/>
      <c r="CZ67" s="199"/>
      <c r="DA67" s="199"/>
      <c r="DB67" s="199"/>
      <c r="DC67" s="199"/>
      <c r="DD67" s="200"/>
      <c r="DE67" s="198"/>
      <c r="DF67" s="199"/>
      <c r="DG67" s="199"/>
      <c r="DH67" s="199"/>
      <c r="DI67" s="199"/>
      <c r="DJ67" s="199"/>
      <c r="DK67" s="199"/>
      <c r="DL67" s="199"/>
      <c r="DM67" s="200"/>
      <c r="DN67" s="198"/>
      <c r="DO67" s="199"/>
      <c r="DP67" s="199"/>
      <c r="DQ67" s="199"/>
      <c r="DR67" s="199"/>
      <c r="DS67" s="199"/>
      <c r="DT67" s="199"/>
      <c r="DU67" s="199"/>
      <c r="DV67" s="200"/>
      <c r="DW67" s="198">
        <v>77</v>
      </c>
      <c r="DX67" s="199"/>
      <c r="DY67" s="199"/>
      <c r="DZ67" s="199"/>
      <c r="EA67" s="199"/>
      <c r="EB67" s="199"/>
      <c r="EC67" s="199"/>
      <c r="ED67" s="199"/>
      <c r="EE67" s="199"/>
      <c r="EF67" s="200"/>
      <c r="EG67" s="198"/>
      <c r="EH67" s="199"/>
      <c r="EI67" s="199"/>
      <c r="EJ67" s="199"/>
      <c r="EK67" s="199"/>
      <c r="EL67" s="199"/>
      <c r="EM67" s="199"/>
      <c r="EN67" s="199"/>
      <c r="EO67" s="199"/>
      <c r="EP67" s="199"/>
      <c r="EQ67" s="200"/>
      <c r="ER67" s="198"/>
      <c r="ES67" s="199"/>
      <c r="ET67" s="199"/>
      <c r="EU67" s="199"/>
      <c r="EV67" s="199"/>
      <c r="EW67" s="199"/>
      <c r="EX67" s="199"/>
      <c r="EY67" s="199"/>
      <c r="EZ67" s="199"/>
      <c r="FA67" s="200"/>
      <c r="FB67" s="198"/>
      <c r="FC67" s="199"/>
      <c r="FD67" s="199"/>
      <c r="FE67" s="199"/>
      <c r="FF67" s="199"/>
      <c r="FG67" s="199"/>
      <c r="FH67" s="199"/>
      <c r="FI67" s="199"/>
      <c r="FJ67" s="199"/>
      <c r="FK67" s="200"/>
    </row>
    <row r="68" spans="1:167" ht="11.1" customHeight="1">
      <c r="A68" s="48"/>
      <c r="B68" s="197" t="s">
        <v>583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404"/>
      <c r="AJ68" s="173"/>
      <c r="AK68" s="174"/>
      <c r="AL68" s="174"/>
      <c r="AM68" s="174"/>
      <c r="AN68" s="174"/>
      <c r="AO68" s="175"/>
      <c r="AP68" s="173" t="s">
        <v>623</v>
      </c>
      <c r="AQ68" s="174"/>
      <c r="AR68" s="174"/>
      <c r="AS68" s="174"/>
      <c r="AT68" s="174"/>
      <c r="AU68" s="174"/>
      <c r="AV68" s="174"/>
      <c r="AW68" s="175"/>
      <c r="AX68" s="198">
        <v>123</v>
      </c>
      <c r="AY68" s="199"/>
      <c r="AZ68" s="199"/>
      <c r="BA68" s="199"/>
      <c r="BB68" s="199"/>
      <c r="BC68" s="199"/>
      <c r="BD68" s="199"/>
      <c r="BE68" s="199"/>
      <c r="BF68" s="199"/>
      <c r="BG68" s="200"/>
      <c r="BH68" s="198">
        <v>42</v>
      </c>
      <c r="BI68" s="199"/>
      <c r="BJ68" s="199"/>
      <c r="BK68" s="199"/>
      <c r="BL68" s="199"/>
      <c r="BM68" s="199"/>
      <c r="BN68" s="199"/>
      <c r="BO68" s="199"/>
      <c r="BP68" s="200"/>
      <c r="BQ68" s="198"/>
      <c r="BR68" s="199"/>
      <c r="BS68" s="199"/>
      <c r="BT68" s="199"/>
      <c r="BU68" s="199"/>
      <c r="BV68" s="199"/>
      <c r="BW68" s="199"/>
      <c r="BX68" s="199"/>
      <c r="BY68" s="200"/>
      <c r="BZ68" s="198"/>
      <c r="CA68" s="199"/>
      <c r="CB68" s="199"/>
      <c r="CC68" s="199"/>
      <c r="CD68" s="199"/>
      <c r="CE68" s="199"/>
      <c r="CF68" s="199"/>
      <c r="CG68" s="199"/>
      <c r="CH68" s="199"/>
      <c r="CI68" s="199"/>
      <c r="CJ68" s="200"/>
      <c r="CK68" s="198"/>
      <c r="CL68" s="199"/>
      <c r="CM68" s="199"/>
      <c r="CN68" s="199"/>
      <c r="CO68" s="199"/>
      <c r="CP68" s="199"/>
      <c r="CQ68" s="199"/>
      <c r="CR68" s="199"/>
      <c r="CS68" s="199"/>
      <c r="CT68" s="200"/>
      <c r="CU68" s="198"/>
      <c r="CV68" s="199"/>
      <c r="CW68" s="199"/>
      <c r="CX68" s="199"/>
      <c r="CY68" s="199"/>
      <c r="CZ68" s="199"/>
      <c r="DA68" s="199"/>
      <c r="DB68" s="199"/>
      <c r="DC68" s="199"/>
      <c r="DD68" s="200"/>
      <c r="DE68" s="198"/>
      <c r="DF68" s="199"/>
      <c r="DG68" s="199"/>
      <c r="DH68" s="199"/>
      <c r="DI68" s="199"/>
      <c r="DJ68" s="199"/>
      <c r="DK68" s="199"/>
      <c r="DL68" s="199"/>
      <c r="DM68" s="200"/>
      <c r="DN68" s="198"/>
      <c r="DO68" s="199"/>
      <c r="DP68" s="199"/>
      <c r="DQ68" s="199"/>
      <c r="DR68" s="199"/>
      <c r="DS68" s="199"/>
      <c r="DT68" s="199"/>
      <c r="DU68" s="199"/>
      <c r="DV68" s="200"/>
      <c r="DW68" s="198">
        <v>123</v>
      </c>
      <c r="DX68" s="199"/>
      <c r="DY68" s="199"/>
      <c r="DZ68" s="199"/>
      <c r="EA68" s="199"/>
      <c r="EB68" s="199"/>
      <c r="EC68" s="199"/>
      <c r="ED68" s="199"/>
      <c r="EE68" s="199"/>
      <c r="EF68" s="200"/>
      <c r="EG68" s="198"/>
      <c r="EH68" s="199"/>
      <c r="EI68" s="199"/>
      <c r="EJ68" s="199"/>
      <c r="EK68" s="199"/>
      <c r="EL68" s="199"/>
      <c r="EM68" s="199"/>
      <c r="EN68" s="199"/>
      <c r="EO68" s="199"/>
      <c r="EP68" s="199"/>
      <c r="EQ68" s="200"/>
      <c r="ER68" s="198"/>
      <c r="ES68" s="199"/>
      <c r="ET68" s="199"/>
      <c r="EU68" s="199"/>
      <c r="EV68" s="199"/>
      <c r="EW68" s="199"/>
      <c r="EX68" s="199"/>
      <c r="EY68" s="199"/>
      <c r="EZ68" s="199"/>
      <c r="FA68" s="200"/>
      <c r="FB68" s="198"/>
      <c r="FC68" s="199"/>
      <c r="FD68" s="199"/>
      <c r="FE68" s="199"/>
      <c r="FF68" s="199"/>
      <c r="FG68" s="199"/>
      <c r="FH68" s="199"/>
      <c r="FI68" s="199"/>
      <c r="FJ68" s="199"/>
      <c r="FK68" s="200"/>
    </row>
    <row r="69" spans="1:167" ht="11.1" customHeight="1">
      <c r="A69" s="48"/>
      <c r="B69" s="197" t="s">
        <v>720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404"/>
      <c r="AJ69" s="173"/>
      <c r="AK69" s="174"/>
      <c r="AL69" s="174"/>
      <c r="AM69" s="174"/>
      <c r="AN69" s="174"/>
      <c r="AO69" s="175"/>
      <c r="AP69" s="173" t="s">
        <v>623</v>
      </c>
      <c r="AQ69" s="174"/>
      <c r="AR69" s="174"/>
      <c r="AS69" s="174"/>
      <c r="AT69" s="174"/>
      <c r="AU69" s="174"/>
      <c r="AV69" s="174"/>
      <c r="AW69" s="175"/>
      <c r="AX69" s="198"/>
      <c r="AY69" s="199"/>
      <c r="AZ69" s="199"/>
      <c r="BA69" s="199"/>
      <c r="BB69" s="199"/>
      <c r="BC69" s="199"/>
      <c r="BD69" s="199"/>
      <c r="BE69" s="199"/>
      <c r="BF69" s="199"/>
      <c r="BG69" s="200"/>
      <c r="BH69" s="198"/>
      <c r="BI69" s="199"/>
      <c r="BJ69" s="199"/>
      <c r="BK69" s="199"/>
      <c r="BL69" s="199"/>
      <c r="BM69" s="199"/>
      <c r="BN69" s="199"/>
      <c r="BO69" s="199"/>
      <c r="BP69" s="200"/>
      <c r="BQ69" s="198"/>
      <c r="BR69" s="199"/>
      <c r="BS69" s="199"/>
      <c r="BT69" s="199"/>
      <c r="BU69" s="199"/>
      <c r="BV69" s="199"/>
      <c r="BW69" s="199"/>
      <c r="BX69" s="199"/>
      <c r="BY69" s="200"/>
      <c r="BZ69" s="198"/>
      <c r="CA69" s="199"/>
      <c r="CB69" s="199"/>
      <c r="CC69" s="199"/>
      <c r="CD69" s="199"/>
      <c r="CE69" s="199"/>
      <c r="CF69" s="199"/>
      <c r="CG69" s="199"/>
      <c r="CH69" s="199"/>
      <c r="CI69" s="199"/>
      <c r="CJ69" s="200"/>
      <c r="CK69" s="198"/>
      <c r="CL69" s="199"/>
      <c r="CM69" s="199"/>
      <c r="CN69" s="199"/>
      <c r="CO69" s="199"/>
      <c r="CP69" s="199"/>
      <c r="CQ69" s="199"/>
      <c r="CR69" s="199"/>
      <c r="CS69" s="199"/>
      <c r="CT69" s="200"/>
      <c r="CU69" s="198"/>
      <c r="CV69" s="199"/>
      <c r="CW69" s="199"/>
      <c r="CX69" s="199"/>
      <c r="CY69" s="199"/>
      <c r="CZ69" s="199"/>
      <c r="DA69" s="199"/>
      <c r="DB69" s="199"/>
      <c r="DC69" s="199"/>
      <c r="DD69" s="200"/>
      <c r="DE69" s="198"/>
      <c r="DF69" s="199"/>
      <c r="DG69" s="199"/>
      <c r="DH69" s="199"/>
      <c r="DI69" s="199"/>
      <c r="DJ69" s="199"/>
      <c r="DK69" s="199"/>
      <c r="DL69" s="199"/>
      <c r="DM69" s="200"/>
      <c r="DN69" s="198"/>
      <c r="DO69" s="199"/>
      <c r="DP69" s="199"/>
      <c r="DQ69" s="199"/>
      <c r="DR69" s="199"/>
      <c r="DS69" s="199"/>
      <c r="DT69" s="199"/>
      <c r="DU69" s="199"/>
      <c r="DV69" s="200"/>
      <c r="DW69" s="198"/>
      <c r="DX69" s="199"/>
      <c r="DY69" s="199"/>
      <c r="DZ69" s="199"/>
      <c r="EA69" s="199"/>
      <c r="EB69" s="199"/>
      <c r="EC69" s="199"/>
      <c r="ED69" s="199"/>
      <c r="EE69" s="199"/>
      <c r="EF69" s="200"/>
      <c r="EG69" s="198"/>
      <c r="EH69" s="199"/>
      <c r="EI69" s="199"/>
      <c r="EJ69" s="199"/>
      <c r="EK69" s="199"/>
      <c r="EL69" s="199"/>
      <c r="EM69" s="199"/>
      <c r="EN69" s="199"/>
      <c r="EO69" s="199"/>
      <c r="EP69" s="199"/>
      <c r="EQ69" s="200"/>
      <c r="ER69" s="198"/>
      <c r="ES69" s="199"/>
      <c r="ET69" s="199"/>
      <c r="EU69" s="199"/>
      <c r="EV69" s="199"/>
      <c r="EW69" s="199"/>
      <c r="EX69" s="199"/>
      <c r="EY69" s="199"/>
      <c r="EZ69" s="199"/>
      <c r="FA69" s="200"/>
      <c r="FB69" s="198"/>
      <c r="FC69" s="199"/>
      <c r="FD69" s="199"/>
      <c r="FE69" s="199"/>
      <c r="FF69" s="199"/>
      <c r="FG69" s="199"/>
      <c r="FH69" s="199"/>
      <c r="FI69" s="199"/>
      <c r="FJ69" s="199"/>
      <c r="FK69" s="200"/>
    </row>
    <row r="70" spans="1:167" ht="11.1" customHeight="1">
      <c r="A70" s="48"/>
      <c r="B70" s="197" t="s">
        <v>721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404"/>
      <c r="AJ70" s="173"/>
      <c r="AK70" s="174"/>
      <c r="AL70" s="174"/>
      <c r="AM70" s="174"/>
      <c r="AN70" s="174"/>
      <c r="AO70" s="175"/>
      <c r="AP70" s="173" t="s">
        <v>623</v>
      </c>
      <c r="AQ70" s="174"/>
      <c r="AR70" s="174"/>
      <c r="AS70" s="174"/>
      <c r="AT70" s="174"/>
      <c r="AU70" s="174"/>
      <c r="AV70" s="174"/>
      <c r="AW70" s="175"/>
      <c r="AX70" s="198">
        <v>0</v>
      </c>
      <c r="AY70" s="199"/>
      <c r="AZ70" s="199"/>
      <c r="BA70" s="199"/>
      <c r="BB70" s="199"/>
      <c r="BC70" s="199"/>
      <c r="BD70" s="199"/>
      <c r="BE70" s="199"/>
      <c r="BF70" s="199"/>
      <c r="BG70" s="200"/>
      <c r="BH70" s="198">
        <v>0</v>
      </c>
      <c r="BI70" s="199"/>
      <c r="BJ70" s="199"/>
      <c r="BK70" s="199"/>
      <c r="BL70" s="199"/>
      <c r="BM70" s="199"/>
      <c r="BN70" s="199"/>
      <c r="BO70" s="199"/>
      <c r="BP70" s="200"/>
      <c r="BQ70" s="198"/>
      <c r="BR70" s="199"/>
      <c r="BS70" s="199"/>
      <c r="BT70" s="199"/>
      <c r="BU70" s="199"/>
      <c r="BV70" s="199"/>
      <c r="BW70" s="199"/>
      <c r="BX70" s="199"/>
      <c r="BY70" s="200"/>
      <c r="BZ70" s="198"/>
      <c r="CA70" s="199"/>
      <c r="CB70" s="199"/>
      <c r="CC70" s="199"/>
      <c r="CD70" s="199"/>
      <c r="CE70" s="199"/>
      <c r="CF70" s="199"/>
      <c r="CG70" s="199"/>
      <c r="CH70" s="199"/>
      <c r="CI70" s="199"/>
      <c r="CJ70" s="200"/>
      <c r="CK70" s="198"/>
      <c r="CL70" s="199"/>
      <c r="CM70" s="199"/>
      <c r="CN70" s="199"/>
      <c r="CO70" s="199"/>
      <c r="CP70" s="199"/>
      <c r="CQ70" s="199"/>
      <c r="CR70" s="199"/>
      <c r="CS70" s="199"/>
      <c r="CT70" s="200"/>
      <c r="CU70" s="198"/>
      <c r="CV70" s="199"/>
      <c r="CW70" s="199"/>
      <c r="CX70" s="199"/>
      <c r="CY70" s="199"/>
      <c r="CZ70" s="199"/>
      <c r="DA70" s="199"/>
      <c r="DB70" s="199"/>
      <c r="DC70" s="199"/>
      <c r="DD70" s="200"/>
      <c r="DE70" s="198"/>
      <c r="DF70" s="199"/>
      <c r="DG70" s="199"/>
      <c r="DH70" s="199"/>
      <c r="DI70" s="199"/>
      <c r="DJ70" s="199"/>
      <c r="DK70" s="199"/>
      <c r="DL70" s="199"/>
      <c r="DM70" s="200"/>
      <c r="DN70" s="198"/>
      <c r="DO70" s="199"/>
      <c r="DP70" s="199"/>
      <c r="DQ70" s="199"/>
      <c r="DR70" s="199"/>
      <c r="DS70" s="199"/>
      <c r="DT70" s="199"/>
      <c r="DU70" s="199"/>
      <c r="DV70" s="200"/>
      <c r="DW70" s="198"/>
      <c r="DX70" s="199"/>
      <c r="DY70" s="199"/>
      <c r="DZ70" s="199"/>
      <c r="EA70" s="199"/>
      <c r="EB70" s="199"/>
      <c r="EC70" s="199"/>
      <c r="ED70" s="199"/>
      <c r="EE70" s="199"/>
      <c r="EF70" s="200"/>
      <c r="EG70" s="198"/>
      <c r="EH70" s="199"/>
      <c r="EI70" s="199"/>
      <c r="EJ70" s="199"/>
      <c r="EK70" s="199"/>
      <c r="EL70" s="199"/>
      <c r="EM70" s="199"/>
      <c r="EN70" s="199"/>
      <c r="EO70" s="199"/>
      <c r="EP70" s="199"/>
      <c r="EQ70" s="200"/>
      <c r="ER70" s="198"/>
      <c r="ES70" s="199"/>
      <c r="ET70" s="199"/>
      <c r="EU70" s="199"/>
      <c r="EV70" s="199"/>
      <c r="EW70" s="199"/>
      <c r="EX70" s="199"/>
      <c r="EY70" s="199"/>
      <c r="EZ70" s="199"/>
      <c r="FA70" s="200"/>
      <c r="FB70" s="198"/>
      <c r="FC70" s="199"/>
      <c r="FD70" s="199"/>
      <c r="FE70" s="199"/>
      <c r="FF70" s="199"/>
      <c r="FG70" s="199"/>
      <c r="FH70" s="199"/>
      <c r="FI70" s="199"/>
      <c r="FJ70" s="199"/>
      <c r="FK70" s="200"/>
    </row>
    <row r="71" spans="1:167" ht="11.1" customHeight="1">
      <c r="A71" s="48"/>
      <c r="B71" s="197" t="s">
        <v>722</v>
      </c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404"/>
      <c r="AJ71" s="173"/>
      <c r="AK71" s="174"/>
      <c r="AL71" s="174"/>
      <c r="AM71" s="174"/>
      <c r="AN71" s="174"/>
      <c r="AO71" s="175"/>
      <c r="AP71" s="173" t="s">
        <v>623</v>
      </c>
      <c r="AQ71" s="174"/>
      <c r="AR71" s="174"/>
      <c r="AS71" s="174"/>
      <c r="AT71" s="174"/>
      <c r="AU71" s="174"/>
      <c r="AV71" s="174"/>
      <c r="AW71" s="175"/>
      <c r="AX71" s="198">
        <v>31</v>
      </c>
      <c r="AY71" s="199"/>
      <c r="AZ71" s="199"/>
      <c r="BA71" s="199"/>
      <c r="BB71" s="199"/>
      <c r="BC71" s="199"/>
      <c r="BD71" s="199"/>
      <c r="BE71" s="199"/>
      <c r="BF71" s="199"/>
      <c r="BG71" s="200"/>
      <c r="BH71" s="198">
        <v>17</v>
      </c>
      <c r="BI71" s="199"/>
      <c r="BJ71" s="199"/>
      <c r="BK71" s="199"/>
      <c r="BL71" s="199"/>
      <c r="BM71" s="199"/>
      <c r="BN71" s="199"/>
      <c r="BO71" s="199"/>
      <c r="BP71" s="200"/>
      <c r="BQ71" s="198">
        <v>0</v>
      </c>
      <c r="BR71" s="199"/>
      <c r="BS71" s="199"/>
      <c r="BT71" s="199"/>
      <c r="BU71" s="199"/>
      <c r="BV71" s="199"/>
      <c r="BW71" s="199"/>
      <c r="BX71" s="199"/>
      <c r="BY71" s="200"/>
      <c r="BZ71" s="198"/>
      <c r="CA71" s="199"/>
      <c r="CB71" s="199"/>
      <c r="CC71" s="199"/>
      <c r="CD71" s="199"/>
      <c r="CE71" s="199"/>
      <c r="CF71" s="199"/>
      <c r="CG71" s="199"/>
      <c r="CH71" s="199"/>
      <c r="CI71" s="199"/>
      <c r="CJ71" s="200"/>
      <c r="CK71" s="198"/>
      <c r="CL71" s="199"/>
      <c r="CM71" s="199"/>
      <c r="CN71" s="199"/>
      <c r="CO71" s="199"/>
      <c r="CP71" s="199"/>
      <c r="CQ71" s="199"/>
      <c r="CR71" s="199"/>
      <c r="CS71" s="199"/>
      <c r="CT71" s="200"/>
      <c r="CU71" s="198"/>
      <c r="CV71" s="199"/>
      <c r="CW71" s="199"/>
      <c r="CX71" s="199"/>
      <c r="CY71" s="199"/>
      <c r="CZ71" s="199"/>
      <c r="DA71" s="199"/>
      <c r="DB71" s="199"/>
      <c r="DC71" s="199"/>
      <c r="DD71" s="200"/>
      <c r="DE71" s="198"/>
      <c r="DF71" s="199"/>
      <c r="DG71" s="199"/>
      <c r="DH71" s="199"/>
      <c r="DI71" s="199"/>
      <c r="DJ71" s="199"/>
      <c r="DK71" s="199"/>
      <c r="DL71" s="199"/>
      <c r="DM71" s="200"/>
      <c r="DN71" s="198"/>
      <c r="DO71" s="199"/>
      <c r="DP71" s="199"/>
      <c r="DQ71" s="199"/>
      <c r="DR71" s="199"/>
      <c r="DS71" s="199"/>
      <c r="DT71" s="199"/>
      <c r="DU71" s="199"/>
      <c r="DV71" s="200"/>
      <c r="DW71" s="198">
        <v>31</v>
      </c>
      <c r="DX71" s="199"/>
      <c r="DY71" s="199"/>
      <c r="DZ71" s="199"/>
      <c r="EA71" s="199"/>
      <c r="EB71" s="199"/>
      <c r="EC71" s="199"/>
      <c r="ED71" s="199"/>
      <c r="EE71" s="199"/>
      <c r="EF71" s="200"/>
      <c r="EG71" s="198"/>
      <c r="EH71" s="199"/>
      <c r="EI71" s="199"/>
      <c r="EJ71" s="199"/>
      <c r="EK71" s="199"/>
      <c r="EL71" s="199"/>
      <c r="EM71" s="199"/>
      <c r="EN71" s="199"/>
      <c r="EO71" s="199"/>
      <c r="EP71" s="199"/>
      <c r="EQ71" s="200"/>
      <c r="ER71" s="198"/>
      <c r="ES71" s="199"/>
      <c r="ET71" s="199"/>
      <c r="EU71" s="199"/>
      <c r="EV71" s="199"/>
      <c r="EW71" s="199"/>
      <c r="EX71" s="199"/>
      <c r="EY71" s="199"/>
      <c r="EZ71" s="199"/>
      <c r="FA71" s="200"/>
      <c r="FB71" s="198"/>
      <c r="FC71" s="199"/>
      <c r="FD71" s="199"/>
      <c r="FE71" s="199"/>
      <c r="FF71" s="199"/>
      <c r="FG71" s="199"/>
      <c r="FH71" s="199"/>
      <c r="FI71" s="199"/>
      <c r="FJ71" s="199"/>
      <c r="FK71" s="200"/>
    </row>
    <row r="72" spans="1:167" ht="11.1" customHeight="1">
      <c r="A72" s="48"/>
      <c r="B72" s="197" t="s">
        <v>585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404"/>
      <c r="AJ72" s="173"/>
      <c r="AK72" s="174"/>
      <c r="AL72" s="174"/>
      <c r="AM72" s="174"/>
      <c r="AN72" s="174"/>
      <c r="AO72" s="175"/>
      <c r="AP72" s="173" t="s">
        <v>625</v>
      </c>
      <c r="AQ72" s="174"/>
      <c r="AR72" s="174"/>
      <c r="AS72" s="174"/>
      <c r="AT72" s="174"/>
      <c r="AU72" s="174"/>
      <c r="AV72" s="174"/>
      <c r="AW72" s="175"/>
      <c r="AX72" s="198">
        <v>102</v>
      </c>
      <c r="AY72" s="199"/>
      <c r="AZ72" s="199"/>
      <c r="BA72" s="199"/>
      <c r="BB72" s="199"/>
      <c r="BC72" s="199"/>
      <c r="BD72" s="199"/>
      <c r="BE72" s="199"/>
      <c r="BF72" s="199"/>
      <c r="BG72" s="200"/>
      <c r="BH72" s="198">
        <v>63</v>
      </c>
      <c r="BI72" s="199"/>
      <c r="BJ72" s="199"/>
      <c r="BK72" s="199"/>
      <c r="BL72" s="199"/>
      <c r="BM72" s="199"/>
      <c r="BN72" s="199"/>
      <c r="BO72" s="199"/>
      <c r="BP72" s="200"/>
      <c r="BQ72" s="198"/>
      <c r="BR72" s="199"/>
      <c r="BS72" s="199"/>
      <c r="BT72" s="199"/>
      <c r="BU72" s="199"/>
      <c r="BV72" s="199"/>
      <c r="BW72" s="199"/>
      <c r="BX72" s="199"/>
      <c r="BY72" s="200"/>
      <c r="BZ72" s="198"/>
      <c r="CA72" s="199"/>
      <c r="CB72" s="199"/>
      <c r="CC72" s="199"/>
      <c r="CD72" s="199"/>
      <c r="CE72" s="199"/>
      <c r="CF72" s="199"/>
      <c r="CG72" s="199"/>
      <c r="CH72" s="199"/>
      <c r="CI72" s="199"/>
      <c r="CJ72" s="200"/>
      <c r="CK72" s="198"/>
      <c r="CL72" s="199"/>
      <c r="CM72" s="199"/>
      <c r="CN72" s="199"/>
      <c r="CO72" s="199"/>
      <c r="CP72" s="199"/>
      <c r="CQ72" s="199"/>
      <c r="CR72" s="199"/>
      <c r="CS72" s="199"/>
      <c r="CT72" s="200"/>
      <c r="CU72" s="198"/>
      <c r="CV72" s="199"/>
      <c r="CW72" s="199"/>
      <c r="CX72" s="199"/>
      <c r="CY72" s="199"/>
      <c r="CZ72" s="199"/>
      <c r="DA72" s="199"/>
      <c r="DB72" s="199"/>
      <c r="DC72" s="199"/>
      <c r="DD72" s="200"/>
      <c r="DE72" s="198"/>
      <c r="DF72" s="199"/>
      <c r="DG72" s="199"/>
      <c r="DH72" s="199"/>
      <c r="DI72" s="199"/>
      <c r="DJ72" s="199"/>
      <c r="DK72" s="199"/>
      <c r="DL72" s="199"/>
      <c r="DM72" s="200"/>
      <c r="DN72" s="198"/>
      <c r="DO72" s="199"/>
      <c r="DP72" s="199"/>
      <c r="DQ72" s="199"/>
      <c r="DR72" s="199"/>
      <c r="DS72" s="199"/>
      <c r="DT72" s="199"/>
      <c r="DU72" s="199"/>
      <c r="DV72" s="200"/>
      <c r="DW72" s="198">
        <v>102</v>
      </c>
      <c r="DX72" s="199"/>
      <c r="DY72" s="199"/>
      <c r="DZ72" s="199"/>
      <c r="EA72" s="199"/>
      <c r="EB72" s="199"/>
      <c r="EC72" s="199"/>
      <c r="ED72" s="199"/>
      <c r="EE72" s="199"/>
      <c r="EF72" s="200"/>
      <c r="EG72" s="198"/>
      <c r="EH72" s="199"/>
      <c r="EI72" s="199"/>
      <c r="EJ72" s="199"/>
      <c r="EK72" s="199"/>
      <c r="EL72" s="199"/>
      <c r="EM72" s="199"/>
      <c r="EN72" s="199"/>
      <c r="EO72" s="199"/>
      <c r="EP72" s="199"/>
      <c r="EQ72" s="200"/>
      <c r="ER72" s="198"/>
      <c r="ES72" s="199"/>
      <c r="ET72" s="199"/>
      <c r="EU72" s="199"/>
      <c r="EV72" s="199"/>
      <c r="EW72" s="199"/>
      <c r="EX72" s="199"/>
      <c r="EY72" s="199"/>
      <c r="EZ72" s="199"/>
      <c r="FA72" s="200"/>
      <c r="FB72" s="198"/>
      <c r="FC72" s="199"/>
      <c r="FD72" s="199"/>
      <c r="FE72" s="199"/>
      <c r="FF72" s="199"/>
      <c r="FG72" s="199"/>
      <c r="FH72" s="199"/>
      <c r="FI72" s="199"/>
      <c r="FJ72" s="199"/>
      <c r="FK72" s="200"/>
    </row>
    <row r="73" spans="1:167" ht="11.1" customHeight="1">
      <c r="A73" s="48"/>
      <c r="B73" s="197" t="s">
        <v>723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404"/>
      <c r="AJ73" s="173"/>
      <c r="AK73" s="174"/>
      <c r="AL73" s="174"/>
      <c r="AM73" s="174"/>
      <c r="AN73" s="174"/>
      <c r="AO73" s="175"/>
      <c r="AP73" s="173" t="s">
        <v>625</v>
      </c>
      <c r="AQ73" s="174"/>
      <c r="AR73" s="174"/>
      <c r="AS73" s="174"/>
      <c r="AT73" s="174"/>
      <c r="AU73" s="174"/>
      <c r="AV73" s="174"/>
      <c r="AW73" s="175"/>
      <c r="AX73" s="198">
        <v>3</v>
      </c>
      <c r="AY73" s="199"/>
      <c r="AZ73" s="199"/>
      <c r="BA73" s="199"/>
      <c r="BB73" s="199"/>
      <c r="BC73" s="199"/>
      <c r="BD73" s="199"/>
      <c r="BE73" s="199"/>
      <c r="BF73" s="199"/>
      <c r="BG73" s="200"/>
      <c r="BH73" s="198">
        <v>2</v>
      </c>
      <c r="BI73" s="199"/>
      <c r="BJ73" s="199"/>
      <c r="BK73" s="199"/>
      <c r="BL73" s="199"/>
      <c r="BM73" s="199"/>
      <c r="BN73" s="199"/>
      <c r="BO73" s="199"/>
      <c r="BP73" s="200"/>
      <c r="BQ73" s="198">
        <v>0</v>
      </c>
      <c r="BR73" s="199"/>
      <c r="BS73" s="199"/>
      <c r="BT73" s="199"/>
      <c r="BU73" s="199"/>
      <c r="BV73" s="199"/>
      <c r="BW73" s="199"/>
      <c r="BX73" s="199"/>
      <c r="BY73" s="200"/>
      <c r="BZ73" s="198"/>
      <c r="CA73" s="199"/>
      <c r="CB73" s="199"/>
      <c r="CC73" s="199"/>
      <c r="CD73" s="199"/>
      <c r="CE73" s="199"/>
      <c r="CF73" s="199"/>
      <c r="CG73" s="199"/>
      <c r="CH73" s="199"/>
      <c r="CI73" s="199"/>
      <c r="CJ73" s="200"/>
      <c r="CK73" s="198"/>
      <c r="CL73" s="199"/>
      <c r="CM73" s="199"/>
      <c r="CN73" s="199"/>
      <c r="CO73" s="199"/>
      <c r="CP73" s="199"/>
      <c r="CQ73" s="199"/>
      <c r="CR73" s="199"/>
      <c r="CS73" s="199"/>
      <c r="CT73" s="200"/>
      <c r="CU73" s="198"/>
      <c r="CV73" s="199"/>
      <c r="CW73" s="199"/>
      <c r="CX73" s="199"/>
      <c r="CY73" s="199"/>
      <c r="CZ73" s="199"/>
      <c r="DA73" s="199"/>
      <c r="DB73" s="199"/>
      <c r="DC73" s="199"/>
      <c r="DD73" s="200"/>
      <c r="DE73" s="198"/>
      <c r="DF73" s="199"/>
      <c r="DG73" s="199"/>
      <c r="DH73" s="199"/>
      <c r="DI73" s="199"/>
      <c r="DJ73" s="199"/>
      <c r="DK73" s="199"/>
      <c r="DL73" s="199"/>
      <c r="DM73" s="200"/>
      <c r="DN73" s="198"/>
      <c r="DO73" s="199"/>
      <c r="DP73" s="199"/>
      <c r="DQ73" s="199"/>
      <c r="DR73" s="199"/>
      <c r="DS73" s="199"/>
      <c r="DT73" s="199"/>
      <c r="DU73" s="199"/>
      <c r="DV73" s="200"/>
      <c r="DW73" s="198">
        <v>3</v>
      </c>
      <c r="DX73" s="199"/>
      <c r="DY73" s="199"/>
      <c r="DZ73" s="199"/>
      <c r="EA73" s="199"/>
      <c r="EB73" s="199"/>
      <c r="EC73" s="199"/>
      <c r="ED73" s="199"/>
      <c r="EE73" s="199"/>
      <c r="EF73" s="200"/>
      <c r="EG73" s="198"/>
      <c r="EH73" s="199"/>
      <c r="EI73" s="199"/>
      <c r="EJ73" s="199"/>
      <c r="EK73" s="199"/>
      <c r="EL73" s="199"/>
      <c r="EM73" s="199"/>
      <c r="EN73" s="199"/>
      <c r="EO73" s="199"/>
      <c r="EP73" s="199"/>
      <c r="EQ73" s="200"/>
      <c r="ER73" s="198"/>
      <c r="ES73" s="199"/>
      <c r="ET73" s="199"/>
      <c r="EU73" s="199"/>
      <c r="EV73" s="199"/>
      <c r="EW73" s="199"/>
      <c r="EX73" s="199"/>
      <c r="EY73" s="199"/>
      <c r="EZ73" s="199"/>
      <c r="FA73" s="200"/>
      <c r="FB73" s="198"/>
      <c r="FC73" s="199"/>
      <c r="FD73" s="199"/>
      <c r="FE73" s="199"/>
      <c r="FF73" s="199"/>
      <c r="FG73" s="199"/>
      <c r="FH73" s="199"/>
      <c r="FI73" s="199"/>
      <c r="FJ73" s="199"/>
      <c r="FK73" s="200"/>
    </row>
    <row r="74" spans="1:167" ht="11.1" customHeight="1">
      <c r="A74" s="48"/>
      <c r="B74" s="197" t="s">
        <v>724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404"/>
      <c r="AJ74" s="173"/>
      <c r="AK74" s="174"/>
      <c r="AL74" s="174"/>
      <c r="AM74" s="174"/>
      <c r="AN74" s="174"/>
      <c r="AO74" s="175"/>
      <c r="AP74" s="173" t="s">
        <v>714</v>
      </c>
      <c r="AQ74" s="174"/>
      <c r="AR74" s="174"/>
      <c r="AS74" s="174"/>
      <c r="AT74" s="174"/>
      <c r="AU74" s="174"/>
      <c r="AV74" s="174"/>
      <c r="AW74" s="175"/>
      <c r="AX74" s="198">
        <v>90</v>
      </c>
      <c r="AY74" s="199"/>
      <c r="AZ74" s="199"/>
      <c r="BA74" s="199"/>
      <c r="BB74" s="199"/>
      <c r="BC74" s="199"/>
      <c r="BD74" s="199"/>
      <c r="BE74" s="199"/>
      <c r="BF74" s="199"/>
      <c r="BG74" s="200"/>
      <c r="BH74" s="198">
        <v>30</v>
      </c>
      <c r="BI74" s="199"/>
      <c r="BJ74" s="199"/>
      <c r="BK74" s="199"/>
      <c r="BL74" s="199"/>
      <c r="BM74" s="199"/>
      <c r="BN74" s="199"/>
      <c r="BO74" s="199"/>
      <c r="BP74" s="200"/>
      <c r="BQ74" s="198">
        <v>0</v>
      </c>
      <c r="BR74" s="199"/>
      <c r="BS74" s="199"/>
      <c r="BT74" s="199"/>
      <c r="BU74" s="199"/>
      <c r="BV74" s="199"/>
      <c r="BW74" s="199"/>
      <c r="BX74" s="199"/>
      <c r="BY74" s="200"/>
      <c r="BZ74" s="198"/>
      <c r="CA74" s="199"/>
      <c r="CB74" s="199"/>
      <c r="CC74" s="199"/>
      <c r="CD74" s="199"/>
      <c r="CE74" s="199"/>
      <c r="CF74" s="199"/>
      <c r="CG74" s="199"/>
      <c r="CH74" s="199"/>
      <c r="CI74" s="199"/>
      <c r="CJ74" s="200"/>
      <c r="CK74" s="198"/>
      <c r="CL74" s="199"/>
      <c r="CM74" s="199"/>
      <c r="CN74" s="199"/>
      <c r="CO74" s="199"/>
      <c r="CP74" s="199"/>
      <c r="CQ74" s="199"/>
      <c r="CR74" s="199"/>
      <c r="CS74" s="199"/>
      <c r="CT74" s="200"/>
      <c r="CU74" s="198"/>
      <c r="CV74" s="199"/>
      <c r="CW74" s="199"/>
      <c r="CX74" s="199"/>
      <c r="CY74" s="199"/>
      <c r="CZ74" s="199"/>
      <c r="DA74" s="199"/>
      <c r="DB74" s="199"/>
      <c r="DC74" s="199"/>
      <c r="DD74" s="200"/>
      <c r="DE74" s="198"/>
      <c r="DF74" s="199"/>
      <c r="DG74" s="199"/>
      <c r="DH74" s="199"/>
      <c r="DI74" s="199"/>
      <c r="DJ74" s="199"/>
      <c r="DK74" s="199"/>
      <c r="DL74" s="199"/>
      <c r="DM74" s="200"/>
      <c r="DN74" s="198"/>
      <c r="DO74" s="199"/>
      <c r="DP74" s="199"/>
      <c r="DQ74" s="199"/>
      <c r="DR74" s="199"/>
      <c r="DS74" s="199"/>
      <c r="DT74" s="199"/>
      <c r="DU74" s="199"/>
      <c r="DV74" s="200"/>
      <c r="DW74" s="198">
        <v>90</v>
      </c>
      <c r="DX74" s="199"/>
      <c r="DY74" s="199"/>
      <c r="DZ74" s="199"/>
      <c r="EA74" s="199"/>
      <c r="EB74" s="199"/>
      <c r="EC74" s="199"/>
      <c r="ED74" s="199"/>
      <c r="EE74" s="199"/>
      <c r="EF74" s="200"/>
      <c r="EG74" s="198"/>
      <c r="EH74" s="199"/>
      <c r="EI74" s="199"/>
      <c r="EJ74" s="199"/>
      <c r="EK74" s="199"/>
      <c r="EL74" s="199"/>
      <c r="EM74" s="199"/>
      <c r="EN74" s="199"/>
      <c r="EO74" s="199"/>
      <c r="EP74" s="199"/>
      <c r="EQ74" s="200"/>
      <c r="ER74" s="198"/>
      <c r="ES74" s="199"/>
      <c r="ET74" s="199"/>
      <c r="EU74" s="199"/>
      <c r="EV74" s="199"/>
      <c r="EW74" s="199"/>
      <c r="EX74" s="199"/>
      <c r="EY74" s="199"/>
      <c r="EZ74" s="199"/>
      <c r="FA74" s="200"/>
      <c r="FB74" s="198"/>
      <c r="FC74" s="199"/>
      <c r="FD74" s="199"/>
      <c r="FE74" s="199"/>
      <c r="FF74" s="199"/>
      <c r="FG74" s="199"/>
      <c r="FH74" s="199"/>
      <c r="FI74" s="199"/>
      <c r="FJ74" s="199"/>
      <c r="FK74" s="200"/>
    </row>
    <row r="75" spans="1:167" ht="11.1" customHeight="1">
      <c r="A75" s="48"/>
      <c r="B75" s="197" t="s">
        <v>683</v>
      </c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404"/>
      <c r="AJ75" s="173"/>
      <c r="AK75" s="174"/>
      <c r="AL75" s="174"/>
      <c r="AM75" s="174"/>
      <c r="AN75" s="174"/>
      <c r="AO75" s="175"/>
      <c r="AP75" s="173" t="s">
        <v>714</v>
      </c>
      <c r="AQ75" s="174"/>
      <c r="AR75" s="174"/>
      <c r="AS75" s="174"/>
      <c r="AT75" s="174"/>
      <c r="AU75" s="174"/>
      <c r="AV75" s="174"/>
      <c r="AW75" s="175"/>
      <c r="AX75" s="198">
        <v>14</v>
      </c>
      <c r="AY75" s="199"/>
      <c r="AZ75" s="199"/>
      <c r="BA75" s="199"/>
      <c r="BB75" s="199"/>
      <c r="BC75" s="199"/>
      <c r="BD75" s="199"/>
      <c r="BE75" s="199"/>
      <c r="BF75" s="199"/>
      <c r="BG75" s="200"/>
      <c r="BH75" s="198">
        <v>7</v>
      </c>
      <c r="BI75" s="199"/>
      <c r="BJ75" s="199"/>
      <c r="BK75" s="199"/>
      <c r="BL75" s="199"/>
      <c r="BM75" s="199"/>
      <c r="BN75" s="199"/>
      <c r="BO75" s="199"/>
      <c r="BP75" s="200"/>
      <c r="BQ75" s="198">
        <v>0</v>
      </c>
      <c r="BR75" s="199"/>
      <c r="BS75" s="199"/>
      <c r="BT75" s="199"/>
      <c r="BU75" s="199"/>
      <c r="BV75" s="199"/>
      <c r="BW75" s="199"/>
      <c r="BX75" s="199"/>
      <c r="BY75" s="200"/>
      <c r="BZ75" s="198">
        <v>0</v>
      </c>
      <c r="CA75" s="199"/>
      <c r="CB75" s="199"/>
      <c r="CC75" s="199"/>
      <c r="CD75" s="199"/>
      <c r="CE75" s="199"/>
      <c r="CF75" s="199"/>
      <c r="CG75" s="199"/>
      <c r="CH75" s="199"/>
      <c r="CI75" s="199"/>
      <c r="CJ75" s="200"/>
      <c r="CK75" s="198">
        <v>0</v>
      </c>
      <c r="CL75" s="199"/>
      <c r="CM75" s="199"/>
      <c r="CN75" s="199"/>
      <c r="CO75" s="199"/>
      <c r="CP75" s="199"/>
      <c r="CQ75" s="199"/>
      <c r="CR75" s="199"/>
      <c r="CS75" s="199"/>
      <c r="CT75" s="200"/>
      <c r="CU75" s="198">
        <v>14</v>
      </c>
      <c r="CV75" s="199"/>
      <c r="CW75" s="199"/>
      <c r="CX75" s="199"/>
      <c r="CY75" s="199"/>
      <c r="CZ75" s="199"/>
      <c r="DA75" s="199"/>
      <c r="DB75" s="199"/>
      <c r="DC75" s="199"/>
      <c r="DD75" s="200"/>
      <c r="DE75" s="198">
        <v>7</v>
      </c>
      <c r="DF75" s="199"/>
      <c r="DG75" s="199"/>
      <c r="DH75" s="199"/>
      <c r="DI75" s="199"/>
      <c r="DJ75" s="199"/>
      <c r="DK75" s="199"/>
      <c r="DL75" s="199"/>
      <c r="DM75" s="200"/>
      <c r="DN75" s="198">
        <v>14</v>
      </c>
      <c r="DO75" s="199"/>
      <c r="DP75" s="199"/>
      <c r="DQ75" s="199"/>
      <c r="DR75" s="199"/>
      <c r="DS75" s="199"/>
      <c r="DT75" s="199"/>
      <c r="DU75" s="199"/>
      <c r="DV75" s="200"/>
      <c r="DW75" s="198">
        <v>14</v>
      </c>
      <c r="DX75" s="199"/>
      <c r="DY75" s="199"/>
      <c r="DZ75" s="199"/>
      <c r="EA75" s="199"/>
      <c r="EB75" s="199"/>
      <c r="EC75" s="199"/>
      <c r="ED75" s="199"/>
      <c r="EE75" s="199"/>
      <c r="EF75" s="200"/>
      <c r="EG75" s="198">
        <v>0</v>
      </c>
      <c r="EH75" s="199"/>
      <c r="EI75" s="199"/>
      <c r="EJ75" s="199"/>
      <c r="EK75" s="199"/>
      <c r="EL75" s="199"/>
      <c r="EM75" s="199"/>
      <c r="EN75" s="199"/>
      <c r="EO75" s="199"/>
      <c r="EP75" s="199"/>
      <c r="EQ75" s="200"/>
      <c r="ER75" s="198">
        <v>0</v>
      </c>
      <c r="ES75" s="199"/>
      <c r="ET75" s="199"/>
      <c r="EU75" s="199"/>
      <c r="EV75" s="199"/>
      <c r="EW75" s="199"/>
      <c r="EX75" s="199"/>
      <c r="EY75" s="199"/>
      <c r="EZ75" s="199"/>
      <c r="FA75" s="200"/>
      <c r="FB75" s="198">
        <v>0</v>
      </c>
      <c r="FC75" s="199"/>
      <c r="FD75" s="199"/>
      <c r="FE75" s="199"/>
      <c r="FF75" s="199"/>
      <c r="FG75" s="199"/>
      <c r="FH75" s="199"/>
      <c r="FI75" s="199"/>
      <c r="FJ75" s="199"/>
      <c r="FK75" s="200"/>
    </row>
    <row r="76" spans="1:167" ht="11.1" customHeight="1">
      <c r="A76" s="48"/>
      <c r="B76" s="197" t="s">
        <v>728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404"/>
      <c r="AJ76" s="173"/>
      <c r="AK76" s="174"/>
      <c r="AL76" s="174"/>
      <c r="AM76" s="174"/>
      <c r="AN76" s="174"/>
      <c r="AO76" s="175"/>
      <c r="AP76" s="173" t="s">
        <v>627</v>
      </c>
      <c r="AQ76" s="174"/>
      <c r="AR76" s="174"/>
      <c r="AS76" s="174"/>
      <c r="AT76" s="174"/>
      <c r="AU76" s="174"/>
      <c r="AV76" s="174"/>
      <c r="AW76" s="175"/>
      <c r="AX76" s="198">
        <v>14</v>
      </c>
      <c r="AY76" s="199"/>
      <c r="AZ76" s="199"/>
      <c r="BA76" s="199"/>
      <c r="BB76" s="199"/>
      <c r="BC76" s="199"/>
      <c r="BD76" s="199"/>
      <c r="BE76" s="199"/>
      <c r="BF76" s="199"/>
      <c r="BG76" s="200"/>
      <c r="BH76" s="198">
        <v>8</v>
      </c>
      <c r="BI76" s="199"/>
      <c r="BJ76" s="199"/>
      <c r="BK76" s="199"/>
      <c r="BL76" s="199"/>
      <c r="BM76" s="199"/>
      <c r="BN76" s="199"/>
      <c r="BO76" s="199"/>
      <c r="BP76" s="200"/>
      <c r="BQ76" s="198">
        <v>0</v>
      </c>
      <c r="BR76" s="199"/>
      <c r="BS76" s="199"/>
      <c r="BT76" s="199"/>
      <c r="BU76" s="199"/>
      <c r="BV76" s="199"/>
      <c r="BW76" s="199"/>
      <c r="BX76" s="199"/>
      <c r="BY76" s="200"/>
      <c r="BZ76" s="198"/>
      <c r="CA76" s="199"/>
      <c r="CB76" s="199"/>
      <c r="CC76" s="199"/>
      <c r="CD76" s="199"/>
      <c r="CE76" s="199"/>
      <c r="CF76" s="199"/>
      <c r="CG76" s="199"/>
      <c r="CH76" s="199"/>
      <c r="CI76" s="199"/>
      <c r="CJ76" s="200"/>
      <c r="CK76" s="198"/>
      <c r="CL76" s="199"/>
      <c r="CM76" s="199"/>
      <c r="CN76" s="199"/>
      <c r="CO76" s="199"/>
      <c r="CP76" s="199"/>
      <c r="CQ76" s="199"/>
      <c r="CR76" s="199"/>
      <c r="CS76" s="199"/>
      <c r="CT76" s="200"/>
      <c r="CU76" s="198"/>
      <c r="CV76" s="199"/>
      <c r="CW76" s="199"/>
      <c r="CX76" s="199"/>
      <c r="CY76" s="199"/>
      <c r="CZ76" s="199"/>
      <c r="DA76" s="199"/>
      <c r="DB76" s="199"/>
      <c r="DC76" s="199"/>
      <c r="DD76" s="200"/>
      <c r="DE76" s="198"/>
      <c r="DF76" s="199"/>
      <c r="DG76" s="199"/>
      <c r="DH76" s="199"/>
      <c r="DI76" s="199"/>
      <c r="DJ76" s="199"/>
      <c r="DK76" s="199"/>
      <c r="DL76" s="199"/>
      <c r="DM76" s="200"/>
      <c r="DN76" s="198"/>
      <c r="DO76" s="199"/>
      <c r="DP76" s="199"/>
      <c r="DQ76" s="199"/>
      <c r="DR76" s="199"/>
      <c r="DS76" s="199"/>
      <c r="DT76" s="199"/>
      <c r="DU76" s="199"/>
      <c r="DV76" s="200"/>
      <c r="DW76" s="198">
        <v>14</v>
      </c>
      <c r="DX76" s="199"/>
      <c r="DY76" s="199"/>
      <c r="DZ76" s="199"/>
      <c r="EA76" s="199"/>
      <c r="EB76" s="199"/>
      <c r="EC76" s="199"/>
      <c r="ED76" s="199"/>
      <c r="EE76" s="199"/>
      <c r="EF76" s="200"/>
      <c r="EG76" s="198"/>
      <c r="EH76" s="199"/>
      <c r="EI76" s="199"/>
      <c r="EJ76" s="199"/>
      <c r="EK76" s="199"/>
      <c r="EL76" s="199"/>
      <c r="EM76" s="199"/>
      <c r="EN76" s="199"/>
      <c r="EO76" s="199"/>
      <c r="EP76" s="199"/>
      <c r="EQ76" s="200"/>
      <c r="ER76" s="198"/>
      <c r="ES76" s="199"/>
      <c r="ET76" s="199"/>
      <c r="EU76" s="199"/>
      <c r="EV76" s="199"/>
      <c r="EW76" s="199"/>
      <c r="EX76" s="199"/>
      <c r="EY76" s="199"/>
      <c r="EZ76" s="199"/>
      <c r="FA76" s="200"/>
      <c r="FB76" s="198"/>
      <c r="FC76" s="199"/>
      <c r="FD76" s="199"/>
      <c r="FE76" s="199"/>
      <c r="FF76" s="199"/>
      <c r="FG76" s="199"/>
      <c r="FH76" s="199"/>
      <c r="FI76" s="199"/>
      <c r="FJ76" s="199"/>
      <c r="FK76" s="200"/>
    </row>
    <row r="77" spans="1:167" ht="11.1" customHeight="1">
      <c r="A77" s="48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404"/>
      <c r="AJ77" s="173"/>
      <c r="AK77" s="174"/>
      <c r="AL77" s="174"/>
      <c r="AM77" s="174"/>
      <c r="AN77" s="174"/>
      <c r="AO77" s="175"/>
      <c r="AP77" s="173"/>
      <c r="AQ77" s="174"/>
      <c r="AR77" s="174"/>
      <c r="AS77" s="174"/>
      <c r="AT77" s="174"/>
      <c r="AU77" s="174"/>
      <c r="AV77" s="174"/>
      <c r="AW77" s="175"/>
      <c r="AX77" s="198"/>
      <c r="AY77" s="199"/>
      <c r="AZ77" s="199"/>
      <c r="BA77" s="199"/>
      <c r="BB77" s="199"/>
      <c r="BC77" s="199"/>
      <c r="BD77" s="199"/>
      <c r="BE77" s="199"/>
      <c r="BF77" s="199"/>
      <c r="BG77" s="200"/>
      <c r="BH77" s="198"/>
      <c r="BI77" s="199"/>
      <c r="BJ77" s="199"/>
      <c r="BK77" s="199"/>
      <c r="BL77" s="199"/>
      <c r="BM77" s="199"/>
      <c r="BN77" s="199"/>
      <c r="BO77" s="199"/>
      <c r="BP77" s="200"/>
      <c r="BQ77" s="198"/>
      <c r="BR77" s="199"/>
      <c r="BS77" s="199"/>
      <c r="BT77" s="199"/>
      <c r="BU77" s="199"/>
      <c r="BV77" s="199"/>
      <c r="BW77" s="199"/>
      <c r="BX77" s="199"/>
      <c r="BY77" s="200"/>
      <c r="BZ77" s="198"/>
      <c r="CA77" s="199"/>
      <c r="CB77" s="199"/>
      <c r="CC77" s="199"/>
      <c r="CD77" s="199"/>
      <c r="CE77" s="199"/>
      <c r="CF77" s="199"/>
      <c r="CG77" s="199"/>
      <c r="CH77" s="199"/>
      <c r="CI77" s="199"/>
      <c r="CJ77" s="200"/>
      <c r="CK77" s="198"/>
      <c r="CL77" s="199"/>
      <c r="CM77" s="199"/>
      <c r="CN77" s="199"/>
      <c r="CO77" s="199"/>
      <c r="CP77" s="199"/>
      <c r="CQ77" s="199"/>
      <c r="CR77" s="199"/>
      <c r="CS77" s="199"/>
      <c r="CT77" s="200"/>
      <c r="CU77" s="198"/>
      <c r="CV77" s="199"/>
      <c r="CW77" s="199"/>
      <c r="CX77" s="199"/>
      <c r="CY77" s="199"/>
      <c r="CZ77" s="199"/>
      <c r="DA77" s="199"/>
      <c r="DB77" s="199"/>
      <c r="DC77" s="199"/>
      <c r="DD77" s="200"/>
      <c r="DE77" s="198"/>
      <c r="DF77" s="199"/>
      <c r="DG77" s="199"/>
      <c r="DH77" s="199"/>
      <c r="DI77" s="199"/>
      <c r="DJ77" s="199"/>
      <c r="DK77" s="199"/>
      <c r="DL77" s="199"/>
      <c r="DM77" s="200"/>
      <c r="DN77" s="198"/>
      <c r="DO77" s="199"/>
      <c r="DP77" s="199"/>
      <c r="DQ77" s="199"/>
      <c r="DR77" s="199"/>
      <c r="DS77" s="199"/>
      <c r="DT77" s="199"/>
      <c r="DU77" s="199"/>
      <c r="DV77" s="200"/>
      <c r="DW77" s="198"/>
      <c r="DX77" s="199"/>
      <c r="DY77" s="199"/>
      <c r="DZ77" s="199"/>
      <c r="EA77" s="199"/>
      <c r="EB77" s="199"/>
      <c r="EC77" s="199"/>
      <c r="ED77" s="199"/>
      <c r="EE77" s="199"/>
      <c r="EF77" s="200"/>
      <c r="EG77" s="198"/>
      <c r="EH77" s="199"/>
      <c r="EI77" s="199"/>
      <c r="EJ77" s="199"/>
      <c r="EK77" s="199"/>
      <c r="EL77" s="199"/>
      <c r="EM77" s="199"/>
      <c r="EN77" s="199"/>
      <c r="EO77" s="199"/>
      <c r="EP77" s="199"/>
      <c r="EQ77" s="200"/>
      <c r="ER77" s="198"/>
      <c r="ES77" s="199"/>
      <c r="ET77" s="199"/>
      <c r="EU77" s="199"/>
      <c r="EV77" s="199"/>
      <c r="EW77" s="199"/>
      <c r="EX77" s="199"/>
      <c r="EY77" s="199"/>
      <c r="EZ77" s="199"/>
      <c r="FA77" s="200"/>
      <c r="FB77" s="198"/>
      <c r="FC77" s="199"/>
      <c r="FD77" s="199"/>
      <c r="FE77" s="199"/>
      <c r="FF77" s="199"/>
      <c r="FG77" s="199"/>
      <c r="FH77" s="199"/>
      <c r="FI77" s="199"/>
      <c r="FJ77" s="199"/>
      <c r="FK77" s="200"/>
    </row>
    <row r="78" spans="1:167" ht="11.1" customHeight="1">
      <c r="A78" s="45"/>
      <c r="B78" s="336" t="s">
        <v>262</v>
      </c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6"/>
      <c r="AH78" s="336"/>
      <c r="AI78" s="337"/>
      <c r="AJ78" s="338" t="s">
        <v>54</v>
      </c>
      <c r="AK78" s="339"/>
      <c r="AL78" s="339"/>
      <c r="AM78" s="339"/>
      <c r="AN78" s="339"/>
      <c r="AO78" s="340"/>
      <c r="AP78" s="338" t="s">
        <v>69</v>
      </c>
      <c r="AQ78" s="339"/>
      <c r="AR78" s="339"/>
      <c r="AS78" s="339"/>
      <c r="AT78" s="339"/>
      <c r="AU78" s="339"/>
      <c r="AV78" s="339"/>
      <c r="AW78" s="340"/>
      <c r="AX78" s="348">
        <f>AX20+AX44+AX54</f>
        <v>1454</v>
      </c>
      <c r="AY78" s="349"/>
      <c r="AZ78" s="349"/>
      <c r="BA78" s="349"/>
      <c r="BB78" s="349"/>
      <c r="BC78" s="349"/>
      <c r="BD78" s="349"/>
      <c r="BE78" s="349"/>
      <c r="BF78" s="349"/>
      <c r="BG78" s="350"/>
      <c r="BH78" s="348">
        <f>BH20+BH44+BH54</f>
        <v>895</v>
      </c>
      <c r="BI78" s="349"/>
      <c r="BJ78" s="349"/>
      <c r="BK78" s="349"/>
      <c r="BL78" s="349"/>
      <c r="BM78" s="349"/>
      <c r="BN78" s="349"/>
      <c r="BO78" s="349"/>
      <c r="BP78" s="350"/>
      <c r="BQ78" s="348">
        <f>BQ20+BQ44+BQ54</f>
        <v>5</v>
      </c>
      <c r="BR78" s="349"/>
      <c r="BS78" s="349"/>
      <c r="BT78" s="349"/>
      <c r="BU78" s="349"/>
      <c r="BV78" s="349"/>
      <c r="BW78" s="349"/>
      <c r="BX78" s="349"/>
      <c r="BY78" s="350"/>
      <c r="BZ78" s="348">
        <v>0</v>
      </c>
      <c r="CA78" s="349"/>
      <c r="CB78" s="349"/>
      <c r="CC78" s="349"/>
      <c r="CD78" s="349"/>
      <c r="CE78" s="349"/>
      <c r="CF78" s="349"/>
      <c r="CG78" s="349"/>
      <c r="CH78" s="349"/>
      <c r="CI78" s="349"/>
      <c r="CJ78" s="350"/>
      <c r="CK78" s="348">
        <v>0</v>
      </c>
      <c r="CL78" s="349"/>
      <c r="CM78" s="349"/>
      <c r="CN78" s="349"/>
      <c r="CO78" s="349"/>
      <c r="CP78" s="349"/>
      <c r="CQ78" s="349"/>
      <c r="CR78" s="349"/>
      <c r="CS78" s="349"/>
      <c r="CT78" s="350"/>
      <c r="CU78" s="348">
        <f>SUM(CU20+CU44+CU54)</f>
        <v>43</v>
      </c>
      <c r="CV78" s="349"/>
      <c r="CW78" s="349"/>
      <c r="CX78" s="349"/>
      <c r="CY78" s="349"/>
      <c r="CZ78" s="349"/>
      <c r="DA78" s="349"/>
      <c r="DB78" s="349"/>
      <c r="DC78" s="349"/>
      <c r="DD78" s="350"/>
      <c r="DE78" s="348">
        <f>CU20+CU44+DE54</f>
        <v>36</v>
      </c>
      <c r="DF78" s="349"/>
      <c r="DG78" s="349"/>
      <c r="DH78" s="349"/>
      <c r="DI78" s="349"/>
      <c r="DJ78" s="349"/>
      <c r="DK78" s="349"/>
      <c r="DL78" s="349"/>
      <c r="DM78" s="350"/>
      <c r="DN78" s="348">
        <f>DD20+DD44+DN54</f>
        <v>14</v>
      </c>
      <c r="DO78" s="349"/>
      <c r="DP78" s="349"/>
      <c r="DQ78" s="349"/>
      <c r="DR78" s="349"/>
      <c r="DS78" s="349"/>
      <c r="DT78" s="349"/>
      <c r="DU78" s="349"/>
      <c r="DV78" s="350"/>
      <c r="DW78" s="348">
        <f>DW20+DW44+DW54</f>
        <v>1462</v>
      </c>
      <c r="DX78" s="349"/>
      <c r="DY78" s="349"/>
      <c r="DZ78" s="349"/>
      <c r="EA78" s="349"/>
      <c r="EB78" s="349"/>
      <c r="EC78" s="349"/>
      <c r="ED78" s="349"/>
      <c r="EE78" s="349"/>
      <c r="EF78" s="350"/>
      <c r="EG78" s="348">
        <v>0</v>
      </c>
      <c r="EH78" s="349"/>
      <c r="EI78" s="349"/>
      <c r="EJ78" s="349"/>
      <c r="EK78" s="349"/>
      <c r="EL78" s="349"/>
      <c r="EM78" s="349"/>
      <c r="EN78" s="349"/>
      <c r="EO78" s="349"/>
      <c r="EP78" s="349"/>
      <c r="EQ78" s="350"/>
      <c r="ER78" s="348">
        <f>SUM(ER20+ER44+ER54)</f>
        <v>507</v>
      </c>
      <c r="ES78" s="349"/>
      <c r="ET78" s="349"/>
      <c r="EU78" s="349"/>
      <c r="EV78" s="349"/>
      <c r="EW78" s="349"/>
      <c r="EX78" s="349"/>
      <c r="EY78" s="349"/>
      <c r="EZ78" s="349"/>
      <c r="FA78" s="350"/>
      <c r="FB78" s="348">
        <v>0</v>
      </c>
      <c r="FC78" s="349"/>
      <c r="FD78" s="349"/>
      <c r="FE78" s="349"/>
      <c r="FF78" s="349"/>
      <c r="FG78" s="349"/>
      <c r="FH78" s="349"/>
      <c r="FI78" s="349"/>
      <c r="FJ78" s="349"/>
      <c r="FK78" s="350"/>
    </row>
    <row r="79" spans="1:167" ht="11.1" customHeight="1">
      <c r="A79" s="12"/>
      <c r="B79" s="332" t="s">
        <v>257</v>
      </c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3"/>
      <c r="AJ79" s="341"/>
      <c r="AK79" s="342"/>
      <c r="AL79" s="342"/>
      <c r="AM79" s="342"/>
      <c r="AN79" s="342"/>
      <c r="AO79" s="343"/>
      <c r="AP79" s="341"/>
      <c r="AQ79" s="342"/>
      <c r="AR79" s="342"/>
      <c r="AS79" s="342"/>
      <c r="AT79" s="342"/>
      <c r="AU79" s="342"/>
      <c r="AV79" s="342"/>
      <c r="AW79" s="343"/>
      <c r="AX79" s="351"/>
      <c r="AY79" s="352"/>
      <c r="AZ79" s="352"/>
      <c r="BA79" s="352"/>
      <c r="BB79" s="352"/>
      <c r="BC79" s="352"/>
      <c r="BD79" s="352"/>
      <c r="BE79" s="352"/>
      <c r="BF79" s="352"/>
      <c r="BG79" s="353"/>
      <c r="BH79" s="351"/>
      <c r="BI79" s="352"/>
      <c r="BJ79" s="352"/>
      <c r="BK79" s="352"/>
      <c r="BL79" s="352"/>
      <c r="BM79" s="352"/>
      <c r="BN79" s="352"/>
      <c r="BO79" s="352"/>
      <c r="BP79" s="353"/>
      <c r="BQ79" s="351"/>
      <c r="BR79" s="352"/>
      <c r="BS79" s="352"/>
      <c r="BT79" s="352"/>
      <c r="BU79" s="352"/>
      <c r="BV79" s="352"/>
      <c r="BW79" s="352"/>
      <c r="BX79" s="352"/>
      <c r="BY79" s="353"/>
      <c r="BZ79" s="351"/>
      <c r="CA79" s="352"/>
      <c r="CB79" s="352"/>
      <c r="CC79" s="352"/>
      <c r="CD79" s="352"/>
      <c r="CE79" s="352"/>
      <c r="CF79" s="352"/>
      <c r="CG79" s="352"/>
      <c r="CH79" s="352"/>
      <c r="CI79" s="352"/>
      <c r="CJ79" s="353"/>
      <c r="CK79" s="351"/>
      <c r="CL79" s="352"/>
      <c r="CM79" s="352"/>
      <c r="CN79" s="352"/>
      <c r="CO79" s="352"/>
      <c r="CP79" s="352"/>
      <c r="CQ79" s="352"/>
      <c r="CR79" s="352"/>
      <c r="CS79" s="352"/>
      <c r="CT79" s="353"/>
      <c r="CU79" s="351"/>
      <c r="CV79" s="352"/>
      <c r="CW79" s="352"/>
      <c r="CX79" s="352"/>
      <c r="CY79" s="352"/>
      <c r="CZ79" s="352"/>
      <c r="DA79" s="352"/>
      <c r="DB79" s="352"/>
      <c r="DC79" s="352"/>
      <c r="DD79" s="353"/>
      <c r="DE79" s="351"/>
      <c r="DF79" s="352"/>
      <c r="DG79" s="352"/>
      <c r="DH79" s="352"/>
      <c r="DI79" s="352"/>
      <c r="DJ79" s="352"/>
      <c r="DK79" s="352"/>
      <c r="DL79" s="352"/>
      <c r="DM79" s="353"/>
      <c r="DN79" s="351"/>
      <c r="DO79" s="352"/>
      <c r="DP79" s="352"/>
      <c r="DQ79" s="352"/>
      <c r="DR79" s="352"/>
      <c r="DS79" s="352"/>
      <c r="DT79" s="352"/>
      <c r="DU79" s="352"/>
      <c r="DV79" s="353"/>
      <c r="DW79" s="351"/>
      <c r="DX79" s="352"/>
      <c r="DY79" s="352"/>
      <c r="DZ79" s="352"/>
      <c r="EA79" s="352"/>
      <c r="EB79" s="352"/>
      <c r="EC79" s="352"/>
      <c r="ED79" s="352"/>
      <c r="EE79" s="352"/>
      <c r="EF79" s="353"/>
      <c r="EG79" s="351"/>
      <c r="EH79" s="352"/>
      <c r="EI79" s="352"/>
      <c r="EJ79" s="352"/>
      <c r="EK79" s="352"/>
      <c r="EL79" s="352"/>
      <c r="EM79" s="352"/>
      <c r="EN79" s="352"/>
      <c r="EO79" s="352"/>
      <c r="EP79" s="352"/>
      <c r="EQ79" s="353"/>
      <c r="ER79" s="351"/>
      <c r="ES79" s="352"/>
      <c r="ET79" s="352"/>
      <c r="EU79" s="352"/>
      <c r="EV79" s="352"/>
      <c r="EW79" s="352"/>
      <c r="EX79" s="352"/>
      <c r="EY79" s="352"/>
      <c r="EZ79" s="352"/>
      <c r="FA79" s="353"/>
      <c r="FB79" s="351"/>
      <c r="FC79" s="352"/>
      <c r="FD79" s="352"/>
      <c r="FE79" s="352"/>
      <c r="FF79" s="352"/>
      <c r="FG79" s="352"/>
      <c r="FH79" s="352"/>
      <c r="FI79" s="352"/>
      <c r="FJ79" s="352"/>
      <c r="FK79" s="353"/>
    </row>
    <row r="80" spans="1:167" ht="11.1" customHeight="1">
      <c r="A80" s="21"/>
      <c r="B80" s="361" t="s">
        <v>263</v>
      </c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1"/>
      <c r="AH80" s="361"/>
      <c r="AI80" s="362"/>
      <c r="AJ80" s="344"/>
      <c r="AK80" s="345"/>
      <c r="AL80" s="345"/>
      <c r="AM80" s="345"/>
      <c r="AN80" s="345"/>
      <c r="AO80" s="346"/>
      <c r="AP80" s="344"/>
      <c r="AQ80" s="345"/>
      <c r="AR80" s="345"/>
      <c r="AS80" s="345"/>
      <c r="AT80" s="345"/>
      <c r="AU80" s="345"/>
      <c r="AV80" s="345"/>
      <c r="AW80" s="346"/>
      <c r="AX80" s="354"/>
      <c r="AY80" s="355"/>
      <c r="AZ80" s="355"/>
      <c r="BA80" s="355"/>
      <c r="BB80" s="355"/>
      <c r="BC80" s="355"/>
      <c r="BD80" s="355"/>
      <c r="BE80" s="355"/>
      <c r="BF80" s="355"/>
      <c r="BG80" s="356"/>
      <c r="BH80" s="354"/>
      <c r="BI80" s="355"/>
      <c r="BJ80" s="355"/>
      <c r="BK80" s="355"/>
      <c r="BL80" s="355"/>
      <c r="BM80" s="355"/>
      <c r="BN80" s="355"/>
      <c r="BO80" s="355"/>
      <c r="BP80" s="356"/>
      <c r="BQ80" s="354"/>
      <c r="BR80" s="355"/>
      <c r="BS80" s="355"/>
      <c r="BT80" s="355"/>
      <c r="BU80" s="355"/>
      <c r="BV80" s="355"/>
      <c r="BW80" s="355"/>
      <c r="BX80" s="355"/>
      <c r="BY80" s="356"/>
      <c r="BZ80" s="354"/>
      <c r="CA80" s="355"/>
      <c r="CB80" s="355"/>
      <c r="CC80" s="355"/>
      <c r="CD80" s="355"/>
      <c r="CE80" s="355"/>
      <c r="CF80" s="355"/>
      <c r="CG80" s="355"/>
      <c r="CH80" s="355"/>
      <c r="CI80" s="355"/>
      <c r="CJ80" s="356"/>
      <c r="CK80" s="354"/>
      <c r="CL80" s="355"/>
      <c r="CM80" s="355"/>
      <c r="CN80" s="355"/>
      <c r="CO80" s="355"/>
      <c r="CP80" s="355"/>
      <c r="CQ80" s="355"/>
      <c r="CR80" s="355"/>
      <c r="CS80" s="355"/>
      <c r="CT80" s="356"/>
      <c r="CU80" s="354"/>
      <c r="CV80" s="355"/>
      <c r="CW80" s="355"/>
      <c r="CX80" s="355"/>
      <c r="CY80" s="355"/>
      <c r="CZ80" s="355"/>
      <c r="DA80" s="355"/>
      <c r="DB80" s="355"/>
      <c r="DC80" s="355"/>
      <c r="DD80" s="356"/>
      <c r="DE80" s="354"/>
      <c r="DF80" s="355"/>
      <c r="DG80" s="355"/>
      <c r="DH80" s="355"/>
      <c r="DI80" s="355"/>
      <c r="DJ80" s="355"/>
      <c r="DK80" s="355"/>
      <c r="DL80" s="355"/>
      <c r="DM80" s="356"/>
      <c r="DN80" s="354"/>
      <c r="DO80" s="355"/>
      <c r="DP80" s="355"/>
      <c r="DQ80" s="355"/>
      <c r="DR80" s="355"/>
      <c r="DS80" s="355"/>
      <c r="DT80" s="355"/>
      <c r="DU80" s="355"/>
      <c r="DV80" s="356"/>
      <c r="DW80" s="354"/>
      <c r="DX80" s="355"/>
      <c r="DY80" s="355"/>
      <c r="DZ80" s="355"/>
      <c r="EA80" s="355"/>
      <c r="EB80" s="355"/>
      <c r="EC80" s="355"/>
      <c r="ED80" s="355"/>
      <c r="EE80" s="355"/>
      <c r="EF80" s="356"/>
      <c r="EG80" s="354"/>
      <c r="EH80" s="355"/>
      <c r="EI80" s="355"/>
      <c r="EJ80" s="355"/>
      <c r="EK80" s="355"/>
      <c r="EL80" s="355"/>
      <c r="EM80" s="355"/>
      <c r="EN80" s="355"/>
      <c r="EO80" s="355"/>
      <c r="EP80" s="355"/>
      <c r="EQ80" s="356"/>
      <c r="ER80" s="354"/>
      <c r="ES80" s="355"/>
      <c r="ET80" s="355"/>
      <c r="EU80" s="355"/>
      <c r="EV80" s="355"/>
      <c r="EW80" s="355"/>
      <c r="EX80" s="355"/>
      <c r="EY80" s="355"/>
      <c r="EZ80" s="355"/>
      <c r="FA80" s="356"/>
      <c r="FB80" s="354"/>
      <c r="FC80" s="355"/>
      <c r="FD80" s="355"/>
      <c r="FE80" s="355"/>
      <c r="FF80" s="355"/>
      <c r="FG80" s="355"/>
      <c r="FH80" s="355"/>
      <c r="FI80" s="355"/>
      <c r="FJ80" s="355"/>
      <c r="FK80" s="356"/>
    </row>
    <row r="81" spans="1:167" ht="11.1" customHeight="1">
      <c r="A81" s="41"/>
      <c r="B81" s="303" t="s">
        <v>258</v>
      </c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4"/>
      <c r="AJ81" s="228" t="s">
        <v>55</v>
      </c>
      <c r="AK81" s="229"/>
      <c r="AL81" s="229"/>
      <c r="AM81" s="229"/>
      <c r="AN81" s="229"/>
      <c r="AO81" s="230"/>
      <c r="AP81" s="228" t="s">
        <v>69</v>
      </c>
      <c r="AQ81" s="229"/>
      <c r="AR81" s="229"/>
      <c r="AS81" s="229"/>
      <c r="AT81" s="229"/>
      <c r="AU81" s="229"/>
      <c r="AV81" s="229"/>
      <c r="AW81" s="230"/>
      <c r="AX81" s="211">
        <v>1454</v>
      </c>
      <c r="AY81" s="212"/>
      <c r="AZ81" s="212"/>
      <c r="BA81" s="212"/>
      <c r="BB81" s="212"/>
      <c r="BC81" s="212"/>
      <c r="BD81" s="212"/>
      <c r="BE81" s="212"/>
      <c r="BF81" s="212"/>
      <c r="BG81" s="213"/>
      <c r="BH81" s="211">
        <v>997</v>
      </c>
      <c r="BI81" s="212"/>
      <c r="BJ81" s="212"/>
      <c r="BK81" s="212"/>
      <c r="BL81" s="212"/>
      <c r="BM81" s="212"/>
      <c r="BN81" s="212"/>
      <c r="BO81" s="212"/>
      <c r="BP81" s="213"/>
      <c r="BQ81" s="211">
        <v>5</v>
      </c>
      <c r="BR81" s="212"/>
      <c r="BS81" s="212"/>
      <c r="BT81" s="212"/>
      <c r="BU81" s="212"/>
      <c r="BV81" s="212"/>
      <c r="BW81" s="212"/>
      <c r="BX81" s="212"/>
      <c r="BY81" s="213"/>
      <c r="BZ81" s="211">
        <v>0</v>
      </c>
      <c r="CA81" s="212"/>
      <c r="CB81" s="212"/>
      <c r="CC81" s="212"/>
      <c r="CD81" s="212"/>
      <c r="CE81" s="212"/>
      <c r="CF81" s="212"/>
      <c r="CG81" s="212"/>
      <c r="CH81" s="212"/>
      <c r="CI81" s="212"/>
      <c r="CJ81" s="213"/>
      <c r="CK81" s="211">
        <v>0</v>
      </c>
      <c r="CL81" s="212"/>
      <c r="CM81" s="212"/>
      <c r="CN81" s="212"/>
      <c r="CO81" s="212"/>
      <c r="CP81" s="212"/>
      <c r="CQ81" s="212"/>
      <c r="CR81" s="212"/>
      <c r="CS81" s="212"/>
      <c r="CT81" s="213"/>
      <c r="CU81" s="211">
        <v>43</v>
      </c>
      <c r="CV81" s="212"/>
      <c r="CW81" s="212"/>
      <c r="CX81" s="212"/>
      <c r="CY81" s="212"/>
      <c r="CZ81" s="212"/>
      <c r="DA81" s="212"/>
      <c r="DB81" s="212"/>
      <c r="DC81" s="212"/>
      <c r="DD81" s="213"/>
      <c r="DE81" s="211">
        <v>36</v>
      </c>
      <c r="DF81" s="212"/>
      <c r="DG81" s="212"/>
      <c r="DH81" s="212"/>
      <c r="DI81" s="212"/>
      <c r="DJ81" s="212"/>
      <c r="DK81" s="212"/>
      <c r="DL81" s="212"/>
      <c r="DM81" s="213"/>
      <c r="DN81" s="211">
        <v>14</v>
      </c>
      <c r="DO81" s="212"/>
      <c r="DP81" s="212"/>
      <c r="DQ81" s="212"/>
      <c r="DR81" s="212"/>
      <c r="DS81" s="212"/>
      <c r="DT81" s="212"/>
      <c r="DU81" s="212"/>
      <c r="DV81" s="213"/>
      <c r="DW81" s="211">
        <v>1462</v>
      </c>
      <c r="DX81" s="212"/>
      <c r="DY81" s="212"/>
      <c r="DZ81" s="212"/>
      <c r="EA81" s="212"/>
      <c r="EB81" s="212"/>
      <c r="EC81" s="212"/>
      <c r="ED81" s="212"/>
      <c r="EE81" s="212"/>
      <c r="EF81" s="213"/>
      <c r="EG81" s="211">
        <v>0</v>
      </c>
      <c r="EH81" s="212"/>
      <c r="EI81" s="212"/>
      <c r="EJ81" s="212"/>
      <c r="EK81" s="212"/>
      <c r="EL81" s="212"/>
      <c r="EM81" s="212"/>
      <c r="EN81" s="212"/>
      <c r="EO81" s="212"/>
      <c r="EP81" s="212"/>
      <c r="EQ81" s="213"/>
      <c r="ER81" s="211">
        <v>507</v>
      </c>
      <c r="ES81" s="212"/>
      <c r="ET81" s="212"/>
      <c r="EU81" s="212"/>
      <c r="EV81" s="212"/>
      <c r="EW81" s="212"/>
      <c r="EX81" s="212"/>
      <c r="EY81" s="212"/>
      <c r="EZ81" s="212"/>
      <c r="FA81" s="213"/>
      <c r="FB81" s="211">
        <v>0</v>
      </c>
      <c r="FC81" s="212"/>
      <c r="FD81" s="212"/>
      <c r="FE81" s="212"/>
      <c r="FF81" s="212"/>
      <c r="FG81" s="212"/>
      <c r="FH81" s="212"/>
      <c r="FI81" s="212"/>
      <c r="FJ81" s="212"/>
      <c r="FK81" s="213"/>
    </row>
    <row r="82" spans="1:167" ht="11.1" customHeight="1">
      <c r="A82" s="41"/>
      <c r="B82" s="301" t="s">
        <v>264</v>
      </c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2"/>
      <c r="AJ82" s="283"/>
      <c r="AK82" s="284"/>
      <c r="AL82" s="284"/>
      <c r="AM82" s="284"/>
      <c r="AN82" s="284"/>
      <c r="AO82" s="285"/>
      <c r="AP82" s="283"/>
      <c r="AQ82" s="284"/>
      <c r="AR82" s="284"/>
      <c r="AS82" s="284"/>
      <c r="AT82" s="284"/>
      <c r="AU82" s="284"/>
      <c r="AV82" s="284"/>
      <c r="AW82" s="285"/>
      <c r="AX82" s="271"/>
      <c r="AY82" s="272"/>
      <c r="AZ82" s="272"/>
      <c r="BA82" s="272"/>
      <c r="BB82" s="272"/>
      <c r="BC82" s="272"/>
      <c r="BD82" s="272"/>
      <c r="BE82" s="272"/>
      <c r="BF82" s="272"/>
      <c r="BG82" s="273"/>
      <c r="BH82" s="271"/>
      <c r="BI82" s="272"/>
      <c r="BJ82" s="272"/>
      <c r="BK82" s="272"/>
      <c r="BL82" s="272"/>
      <c r="BM82" s="272"/>
      <c r="BN82" s="272"/>
      <c r="BO82" s="272"/>
      <c r="BP82" s="273"/>
      <c r="BQ82" s="271"/>
      <c r="BR82" s="272"/>
      <c r="BS82" s="272"/>
      <c r="BT82" s="272"/>
      <c r="BU82" s="272"/>
      <c r="BV82" s="272"/>
      <c r="BW82" s="272"/>
      <c r="BX82" s="272"/>
      <c r="BY82" s="273"/>
      <c r="BZ82" s="271"/>
      <c r="CA82" s="272"/>
      <c r="CB82" s="272"/>
      <c r="CC82" s="272"/>
      <c r="CD82" s="272"/>
      <c r="CE82" s="272"/>
      <c r="CF82" s="272"/>
      <c r="CG82" s="272"/>
      <c r="CH82" s="272"/>
      <c r="CI82" s="272"/>
      <c r="CJ82" s="273"/>
      <c r="CK82" s="271"/>
      <c r="CL82" s="272"/>
      <c r="CM82" s="272"/>
      <c r="CN82" s="272"/>
      <c r="CO82" s="272"/>
      <c r="CP82" s="272"/>
      <c r="CQ82" s="272"/>
      <c r="CR82" s="272"/>
      <c r="CS82" s="272"/>
      <c r="CT82" s="273"/>
      <c r="CU82" s="271"/>
      <c r="CV82" s="272"/>
      <c r="CW82" s="272"/>
      <c r="CX82" s="272"/>
      <c r="CY82" s="272"/>
      <c r="CZ82" s="272"/>
      <c r="DA82" s="272"/>
      <c r="DB82" s="272"/>
      <c r="DC82" s="272"/>
      <c r="DD82" s="273"/>
      <c r="DE82" s="271"/>
      <c r="DF82" s="272"/>
      <c r="DG82" s="272"/>
      <c r="DH82" s="272"/>
      <c r="DI82" s="272"/>
      <c r="DJ82" s="272"/>
      <c r="DK82" s="272"/>
      <c r="DL82" s="272"/>
      <c r="DM82" s="273"/>
      <c r="DN82" s="271"/>
      <c r="DO82" s="272"/>
      <c r="DP82" s="272"/>
      <c r="DQ82" s="272"/>
      <c r="DR82" s="272"/>
      <c r="DS82" s="272"/>
      <c r="DT82" s="272"/>
      <c r="DU82" s="272"/>
      <c r="DV82" s="273"/>
      <c r="DW82" s="271"/>
      <c r="DX82" s="272"/>
      <c r="DY82" s="272"/>
      <c r="DZ82" s="272"/>
      <c r="EA82" s="272"/>
      <c r="EB82" s="272"/>
      <c r="EC82" s="272"/>
      <c r="ED82" s="272"/>
      <c r="EE82" s="272"/>
      <c r="EF82" s="273"/>
      <c r="EG82" s="271"/>
      <c r="EH82" s="272"/>
      <c r="EI82" s="272"/>
      <c r="EJ82" s="272"/>
      <c r="EK82" s="272"/>
      <c r="EL82" s="272"/>
      <c r="EM82" s="272"/>
      <c r="EN82" s="272"/>
      <c r="EO82" s="272"/>
      <c r="EP82" s="272"/>
      <c r="EQ82" s="273"/>
      <c r="ER82" s="271"/>
      <c r="ES82" s="272"/>
      <c r="ET82" s="272"/>
      <c r="EU82" s="272"/>
      <c r="EV82" s="272"/>
      <c r="EW82" s="272"/>
      <c r="EX82" s="272"/>
      <c r="EY82" s="272"/>
      <c r="EZ82" s="272"/>
      <c r="FA82" s="273"/>
      <c r="FB82" s="271"/>
      <c r="FC82" s="272"/>
      <c r="FD82" s="272"/>
      <c r="FE82" s="272"/>
      <c r="FF82" s="272"/>
      <c r="FG82" s="272"/>
      <c r="FH82" s="272"/>
      <c r="FI82" s="272"/>
      <c r="FJ82" s="272"/>
      <c r="FK82" s="273"/>
    </row>
    <row r="83" spans="1:167" ht="11.1" customHeight="1">
      <c r="A83" s="29"/>
      <c r="B83" s="391" t="s">
        <v>138</v>
      </c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2"/>
      <c r="AJ83" s="231"/>
      <c r="AK83" s="232"/>
      <c r="AL83" s="232"/>
      <c r="AM83" s="232"/>
      <c r="AN83" s="232"/>
      <c r="AO83" s="233"/>
      <c r="AP83" s="231"/>
      <c r="AQ83" s="232"/>
      <c r="AR83" s="232"/>
      <c r="AS83" s="232"/>
      <c r="AT83" s="232"/>
      <c r="AU83" s="232"/>
      <c r="AV83" s="232"/>
      <c r="AW83" s="233"/>
      <c r="AX83" s="214"/>
      <c r="AY83" s="215"/>
      <c r="AZ83" s="215"/>
      <c r="BA83" s="215"/>
      <c r="BB83" s="215"/>
      <c r="BC83" s="215"/>
      <c r="BD83" s="215"/>
      <c r="BE83" s="215"/>
      <c r="BF83" s="215"/>
      <c r="BG83" s="216"/>
      <c r="BH83" s="214"/>
      <c r="BI83" s="215"/>
      <c r="BJ83" s="215"/>
      <c r="BK83" s="215"/>
      <c r="BL83" s="215"/>
      <c r="BM83" s="215"/>
      <c r="BN83" s="215"/>
      <c r="BO83" s="215"/>
      <c r="BP83" s="216"/>
      <c r="BQ83" s="214"/>
      <c r="BR83" s="215"/>
      <c r="BS83" s="215"/>
      <c r="BT83" s="215"/>
      <c r="BU83" s="215"/>
      <c r="BV83" s="215"/>
      <c r="BW83" s="215"/>
      <c r="BX83" s="215"/>
      <c r="BY83" s="216"/>
      <c r="BZ83" s="214"/>
      <c r="CA83" s="215"/>
      <c r="CB83" s="215"/>
      <c r="CC83" s="215"/>
      <c r="CD83" s="215"/>
      <c r="CE83" s="215"/>
      <c r="CF83" s="215"/>
      <c r="CG83" s="215"/>
      <c r="CH83" s="215"/>
      <c r="CI83" s="215"/>
      <c r="CJ83" s="216"/>
      <c r="CK83" s="214"/>
      <c r="CL83" s="215"/>
      <c r="CM83" s="215"/>
      <c r="CN83" s="215"/>
      <c r="CO83" s="215"/>
      <c r="CP83" s="215"/>
      <c r="CQ83" s="215"/>
      <c r="CR83" s="215"/>
      <c r="CS83" s="215"/>
      <c r="CT83" s="216"/>
      <c r="CU83" s="214"/>
      <c r="CV83" s="215"/>
      <c r="CW83" s="215"/>
      <c r="CX83" s="215"/>
      <c r="CY83" s="215"/>
      <c r="CZ83" s="215"/>
      <c r="DA83" s="215"/>
      <c r="DB83" s="215"/>
      <c r="DC83" s="215"/>
      <c r="DD83" s="216"/>
      <c r="DE83" s="214"/>
      <c r="DF83" s="215"/>
      <c r="DG83" s="215"/>
      <c r="DH83" s="215"/>
      <c r="DI83" s="215"/>
      <c r="DJ83" s="215"/>
      <c r="DK83" s="215"/>
      <c r="DL83" s="215"/>
      <c r="DM83" s="216"/>
      <c r="DN83" s="214"/>
      <c r="DO83" s="215"/>
      <c r="DP83" s="215"/>
      <c r="DQ83" s="215"/>
      <c r="DR83" s="215"/>
      <c r="DS83" s="215"/>
      <c r="DT83" s="215"/>
      <c r="DU83" s="215"/>
      <c r="DV83" s="216"/>
      <c r="DW83" s="214"/>
      <c r="DX83" s="215"/>
      <c r="DY83" s="215"/>
      <c r="DZ83" s="215"/>
      <c r="EA83" s="215"/>
      <c r="EB83" s="215"/>
      <c r="EC83" s="215"/>
      <c r="ED83" s="215"/>
      <c r="EE83" s="215"/>
      <c r="EF83" s="216"/>
      <c r="EG83" s="214"/>
      <c r="EH83" s="215"/>
      <c r="EI83" s="215"/>
      <c r="EJ83" s="215"/>
      <c r="EK83" s="215"/>
      <c r="EL83" s="215"/>
      <c r="EM83" s="215"/>
      <c r="EN83" s="215"/>
      <c r="EO83" s="215"/>
      <c r="EP83" s="215"/>
      <c r="EQ83" s="216"/>
      <c r="ER83" s="214"/>
      <c r="ES83" s="215"/>
      <c r="ET83" s="215"/>
      <c r="EU83" s="215"/>
      <c r="EV83" s="215"/>
      <c r="EW83" s="215"/>
      <c r="EX83" s="215"/>
      <c r="EY83" s="215"/>
      <c r="EZ83" s="215"/>
      <c r="FA83" s="216"/>
      <c r="FB83" s="214"/>
      <c r="FC83" s="215"/>
      <c r="FD83" s="215"/>
      <c r="FE83" s="215"/>
      <c r="FF83" s="215"/>
      <c r="FG83" s="215"/>
      <c r="FH83" s="215"/>
      <c r="FI83" s="215"/>
      <c r="FJ83" s="215"/>
      <c r="FK83" s="216"/>
    </row>
    <row r="84" spans="1:167" ht="11.1" customHeight="1">
      <c r="A84" s="45"/>
      <c r="B84" s="421" t="s">
        <v>489</v>
      </c>
      <c r="C84" s="421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1"/>
      <c r="R84" s="421"/>
      <c r="S84" s="421"/>
      <c r="T84" s="421"/>
      <c r="U84" s="421"/>
      <c r="V84" s="421"/>
      <c r="W84" s="421"/>
      <c r="X84" s="421"/>
      <c r="Y84" s="421"/>
      <c r="Z84" s="421"/>
      <c r="AA84" s="421"/>
      <c r="AB84" s="421"/>
      <c r="AC84" s="421"/>
      <c r="AD84" s="421"/>
      <c r="AE84" s="421"/>
      <c r="AF84" s="421"/>
      <c r="AG84" s="421"/>
      <c r="AH84" s="421"/>
      <c r="AI84" s="422"/>
      <c r="AJ84" s="228" t="s">
        <v>76</v>
      </c>
      <c r="AK84" s="229"/>
      <c r="AL84" s="229"/>
      <c r="AM84" s="229"/>
      <c r="AN84" s="229"/>
      <c r="AO84" s="230"/>
      <c r="AP84" s="228" t="s">
        <v>69</v>
      </c>
      <c r="AQ84" s="229"/>
      <c r="AR84" s="229"/>
      <c r="AS84" s="229"/>
      <c r="AT84" s="229"/>
      <c r="AU84" s="229"/>
      <c r="AV84" s="229"/>
      <c r="AW84" s="230"/>
      <c r="AX84" s="211"/>
      <c r="AY84" s="212"/>
      <c r="AZ84" s="212"/>
      <c r="BA84" s="212"/>
      <c r="BB84" s="212"/>
      <c r="BC84" s="212"/>
      <c r="BD84" s="212"/>
      <c r="BE84" s="212"/>
      <c r="BF84" s="212"/>
      <c r="BG84" s="213"/>
      <c r="BH84" s="211"/>
      <c r="BI84" s="212"/>
      <c r="BJ84" s="212"/>
      <c r="BK84" s="212"/>
      <c r="BL84" s="212"/>
      <c r="BM84" s="212"/>
      <c r="BN84" s="212"/>
      <c r="BO84" s="212"/>
      <c r="BP84" s="213"/>
      <c r="BQ84" s="211"/>
      <c r="BR84" s="212"/>
      <c r="BS84" s="212"/>
      <c r="BT84" s="212"/>
      <c r="BU84" s="212"/>
      <c r="BV84" s="212"/>
      <c r="BW84" s="212"/>
      <c r="BX84" s="212"/>
      <c r="BY84" s="213"/>
      <c r="BZ84" s="211"/>
      <c r="CA84" s="212"/>
      <c r="CB84" s="212"/>
      <c r="CC84" s="212"/>
      <c r="CD84" s="212"/>
      <c r="CE84" s="212"/>
      <c r="CF84" s="212"/>
      <c r="CG84" s="212"/>
      <c r="CH84" s="212"/>
      <c r="CI84" s="212"/>
      <c r="CJ84" s="213"/>
      <c r="CK84" s="211"/>
      <c r="CL84" s="212"/>
      <c r="CM84" s="212"/>
      <c r="CN84" s="212"/>
      <c r="CO84" s="212"/>
      <c r="CP84" s="212"/>
      <c r="CQ84" s="212"/>
      <c r="CR84" s="212"/>
      <c r="CS84" s="212"/>
      <c r="CT84" s="213"/>
      <c r="CU84" s="211"/>
      <c r="CV84" s="212"/>
      <c r="CW84" s="212"/>
      <c r="CX84" s="212"/>
      <c r="CY84" s="212"/>
      <c r="CZ84" s="212"/>
      <c r="DA84" s="212"/>
      <c r="DB84" s="212"/>
      <c r="DC84" s="212"/>
      <c r="DD84" s="213"/>
      <c r="DE84" s="211"/>
      <c r="DF84" s="212"/>
      <c r="DG84" s="212"/>
      <c r="DH84" s="212"/>
      <c r="DI84" s="212"/>
      <c r="DJ84" s="212"/>
      <c r="DK84" s="212"/>
      <c r="DL84" s="212"/>
      <c r="DM84" s="213"/>
      <c r="DN84" s="211"/>
      <c r="DO84" s="212"/>
      <c r="DP84" s="212"/>
      <c r="DQ84" s="212"/>
      <c r="DR84" s="212"/>
      <c r="DS84" s="212"/>
      <c r="DT84" s="212"/>
      <c r="DU84" s="212"/>
      <c r="DV84" s="213"/>
      <c r="DW84" s="211"/>
      <c r="DX84" s="212"/>
      <c r="DY84" s="212"/>
      <c r="DZ84" s="212"/>
      <c r="EA84" s="212"/>
      <c r="EB84" s="212"/>
      <c r="EC84" s="212"/>
      <c r="ED84" s="212"/>
      <c r="EE84" s="212"/>
      <c r="EF84" s="213"/>
      <c r="EG84" s="211"/>
      <c r="EH84" s="212"/>
      <c r="EI84" s="212"/>
      <c r="EJ84" s="212"/>
      <c r="EK84" s="212"/>
      <c r="EL84" s="212"/>
      <c r="EM84" s="212"/>
      <c r="EN84" s="212"/>
      <c r="EO84" s="212"/>
      <c r="EP84" s="212"/>
      <c r="EQ84" s="213"/>
      <c r="ER84" s="211"/>
      <c r="ES84" s="212"/>
      <c r="ET84" s="212"/>
      <c r="EU84" s="212"/>
      <c r="EV84" s="212"/>
      <c r="EW84" s="212"/>
      <c r="EX84" s="212"/>
      <c r="EY84" s="212"/>
      <c r="EZ84" s="212"/>
      <c r="FA84" s="213"/>
      <c r="FB84" s="211"/>
      <c r="FC84" s="212"/>
      <c r="FD84" s="212"/>
      <c r="FE84" s="212"/>
      <c r="FF84" s="212"/>
      <c r="FG84" s="212"/>
      <c r="FH84" s="212"/>
      <c r="FI84" s="212"/>
      <c r="FJ84" s="212"/>
      <c r="FK84" s="213"/>
    </row>
    <row r="85" spans="1:167" ht="11.1" customHeight="1">
      <c r="A85" s="21"/>
      <c r="B85" s="391" t="s">
        <v>259</v>
      </c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2"/>
      <c r="AJ85" s="231"/>
      <c r="AK85" s="232"/>
      <c r="AL85" s="232"/>
      <c r="AM85" s="232"/>
      <c r="AN85" s="232"/>
      <c r="AO85" s="233"/>
      <c r="AP85" s="231"/>
      <c r="AQ85" s="232"/>
      <c r="AR85" s="232"/>
      <c r="AS85" s="232"/>
      <c r="AT85" s="232"/>
      <c r="AU85" s="232"/>
      <c r="AV85" s="232"/>
      <c r="AW85" s="233"/>
      <c r="AX85" s="214"/>
      <c r="AY85" s="215"/>
      <c r="AZ85" s="215"/>
      <c r="BA85" s="215"/>
      <c r="BB85" s="215"/>
      <c r="BC85" s="215"/>
      <c r="BD85" s="215"/>
      <c r="BE85" s="215"/>
      <c r="BF85" s="215"/>
      <c r="BG85" s="216"/>
      <c r="BH85" s="214"/>
      <c r="BI85" s="215"/>
      <c r="BJ85" s="215"/>
      <c r="BK85" s="215"/>
      <c r="BL85" s="215"/>
      <c r="BM85" s="215"/>
      <c r="BN85" s="215"/>
      <c r="BO85" s="215"/>
      <c r="BP85" s="216"/>
      <c r="BQ85" s="214"/>
      <c r="BR85" s="215"/>
      <c r="BS85" s="215"/>
      <c r="BT85" s="215"/>
      <c r="BU85" s="215"/>
      <c r="BV85" s="215"/>
      <c r="BW85" s="215"/>
      <c r="BX85" s="215"/>
      <c r="BY85" s="216"/>
      <c r="BZ85" s="214"/>
      <c r="CA85" s="215"/>
      <c r="CB85" s="215"/>
      <c r="CC85" s="215"/>
      <c r="CD85" s="215"/>
      <c r="CE85" s="215"/>
      <c r="CF85" s="215"/>
      <c r="CG85" s="215"/>
      <c r="CH85" s="215"/>
      <c r="CI85" s="215"/>
      <c r="CJ85" s="216"/>
      <c r="CK85" s="214"/>
      <c r="CL85" s="215"/>
      <c r="CM85" s="215"/>
      <c r="CN85" s="215"/>
      <c r="CO85" s="215"/>
      <c r="CP85" s="215"/>
      <c r="CQ85" s="215"/>
      <c r="CR85" s="215"/>
      <c r="CS85" s="215"/>
      <c r="CT85" s="216"/>
      <c r="CU85" s="214"/>
      <c r="CV85" s="215"/>
      <c r="CW85" s="215"/>
      <c r="CX85" s="215"/>
      <c r="CY85" s="215"/>
      <c r="CZ85" s="215"/>
      <c r="DA85" s="215"/>
      <c r="DB85" s="215"/>
      <c r="DC85" s="215"/>
      <c r="DD85" s="216"/>
      <c r="DE85" s="214"/>
      <c r="DF85" s="215"/>
      <c r="DG85" s="215"/>
      <c r="DH85" s="215"/>
      <c r="DI85" s="215"/>
      <c r="DJ85" s="215"/>
      <c r="DK85" s="215"/>
      <c r="DL85" s="215"/>
      <c r="DM85" s="216"/>
      <c r="DN85" s="214"/>
      <c r="DO85" s="215"/>
      <c r="DP85" s="215"/>
      <c r="DQ85" s="215"/>
      <c r="DR85" s="215"/>
      <c r="DS85" s="215"/>
      <c r="DT85" s="215"/>
      <c r="DU85" s="215"/>
      <c r="DV85" s="216"/>
      <c r="DW85" s="214"/>
      <c r="DX85" s="215"/>
      <c r="DY85" s="215"/>
      <c r="DZ85" s="215"/>
      <c r="EA85" s="215"/>
      <c r="EB85" s="215"/>
      <c r="EC85" s="215"/>
      <c r="ED85" s="215"/>
      <c r="EE85" s="215"/>
      <c r="EF85" s="216"/>
      <c r="EG85" s="214"/>
      <c r="EH85" s="215"/>
      <c r="EI85" s="215"/>
      <c r="EJ85" s="215"/>
      <c r="EK85" s="215"/>
      <c r="EL85" s="215"/>
      <c r="EM85" s="215"/>
      <c r="EN85" s="215"/>
      <c r="EO85" s="215"/>
      <c r="EP85" s="215"/>
      <c r="EQ85" s="216"/>
      <c r="ER85" s="214"/>
      <c r="ES85" s="215"/>
      <c r="ET85" s="215"/>
      <c r="EU85" s="215"/>
      <c r="EV85" s="215"/>
      <c r="EW85" s="215"/>
      <c r="EX85" s="215"/>
      <c r="EY85" s="215"/>
      <c r="EZ85" s="215"/>
      <c r="FA85" s="216"/>
      <c r="FB85" s="214"/>
      <c r="FC85" s="215"/>
      <c r="FD85" s="215"/>
      <c r="FE85" s="215"/>
      <c r="FF85" s="215"/>
      <c r="FG85" s="215"/>
      <c r="FH85" s="215"/>
      <c r="FI85" s="215"/>
      <c r="FJ85" s="215"/>
      <c r="FK85" s="216"/>
    </row>
    <row r="86" spans="1:167" ht="11.1" customHeight="1">
      <c r="A86" s="36"/>
      <c r="B86" s="197" t="s">
        <v>411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404"/>
      <c r="AJ86" s="173" t="s">
        <v>77</v>
      </c>
      <c r="AK86" s="174"/>
      <c r="AL86" s="174"/>
      <c r="AM86" s="174"/>
      <c r="AN86" s="174"/>
      <c r="AO86" s="175"/>
      <c r="AP86" s="173" t="s">
        <v>69</v>
      </c>
      <c r="AQ86" s="174"/>
      <c r="AR86" s="174"/>
      <c r="AS86" s="174"/>
      <c r="AT86" s="174"/>
      <c r="AU86" s="174"/>
      <c r="AV86" s="174"/>
      <c r="AW86" s="175"/>
      <c r="AX86" s="198"/>
      <c r="AY86" s="199"/>
      <c r="AZ86" s="199"/>
      <c r="BA86" s="199"/>
      <c r="BB86" s="199"/>
      <c r="BC86" s="199"/>
      <c r="BD86" s="199"/>
      <c r="BE86" s="199"/>
      <c r="BF86" s="199"/>
      <c r="BG86" s="200"/>
      <c r="BH86" s="198"/>
      <c r="BI86" s="199"/>
      <c r="BJ86" s="199"/>
      <c r="BK86" s="199"/>
      <c r="BL86" s="199"/>
      <c r="BM86" s="199"/>
      <c r="BN86" s="199"/>
      <c r="BO86" s="199"/>
      <c r="BP86" s="200"/>
      <c r="BQ86" s="198"/>
      <c r="BR86" s="199"/>
      <c r="BS86" s="199"/>
      <c r="BT86" s="199"/>
      <c r="BU86" s="199"/>
      <c r="BV86" s="199"/>
      <c r="BW86" s="199"/>
      <c r="BX86" s="199"/>
      <c r="BY86" s="200"/>
      <c r="BZ86" s="198"/>
      <c r="CA86" s="199"/>
      <c r="CB86" s="199"/>
      <c r="CC86" s="199"/>
      <c r="CD86" s="199"/>
      <c r="CE86" s="199"/>
      <c r="CF86" s="199"/>
      <c r="CG86" s="199"/>
      <c r="CH86" s="199"/>
      <c r="CI86" s="199"/>
      <c r="CJ86" s="200"/>
      <c r="CK86" s="198"/>
      <c r="CL86" s="199"/>
      <c r="CM86" s="199"/>
      <c r="CN86" s="199"/>
      <c r="CO86" s="199"/>
      <c r="CP86" s="199"/>
      <c r="CQ86" s="199"/>
      <c r="CR86" s="199"/>
      <c r="CS86" s="199"/>
      <c r="CT86" s="200"/>
      <c r="CU86" s="198"/>
      <c r="CV86" s="199"/>
      <c r="CW86" s="199"/>
      <c r="CX86" s="199"/>
      <c r="CY86" s="199"/>
      <c r="CZ86" s="199"/>
      <c r="DA86" s="199"/>
      <c r="DB86" s="199"/>
      <c r="DC86" s="199"/>
      <c r="DD86" s="200"/>
      <c r="DE86" s="198"/>
      <c r="DF86" s="199"/>
      <c r="DG86" s="199"/>
      <c r="DH86" s="199"/>
      <c r="DI86" s="199"/>
      <c r="DJ86" s="199"/>
      <c r="DK86" s="199"/>
      <c r="DL86" s="199"/>
      <c r="DM86" s="200"/>
      <c r="DN86" s="198"/>
      <c r="DO86" s="199"/>
      <c r="DP86" s="199"/>
      <c r="DQ86" s="199"/>
      <c r="DR86" s="199"/>
      <c r="DS86" s="199"/>
      <c r="DT86" s="199"/>
      <c r="DU86" s="199"/>
      <c r="DV86" s="200"/>
      <c r="DW86" s="198"/>
      <c r="DX86" s="199"/>
      <c r="DY86" s="199"/>
      <c r="DZ86" s="199"/>
      <c r="EA86" s="199"/>
      <c r="EB86" s="199"/>
      <c r="EC86" s="199"/>
      <c r="ED86" s="199"/>
      <c r="EE86" s="199"/>
      <c r="EF86" s="200"/>
      <c r="EG86" s="198"/>
      <c r="EH86" s="199"/>
      <c r="EI86" s="199"/>
      <c r="EJ86" s="199"/>
      <c r="EK86" s="199"/>
      <c r="EL86" s="199"/>
      <c r="EM86" s="199"/>
      <c r="EN86" s="199"/>
      <c r="EO86" s="199"/>
      <c r="EP86" s="199"/>
      <c r="EQ86" s="200"/>
      <c r="ER86" s="198"/>
      <c r="ES86" s="199"/>
      <c r="ET86" s="199"/>
      <c r="EU86" s="199"/>
      <c r="EV86" s="199"/>
      <c r="EW86" s="199"/>
      <c r="EX86" s="199"/>
      <c r="EY86" s="199"/>
      <c r="EZ86" s="199"/>
      <c r="FA86" s="200"/>
      <c r="FB86" s="198"/>
      <c r="FC86" s="199"/>
      <c r="FD86" s="199"/>
      <c r="FE86" s="199"/>
      <c r="FF86" s="199"/>
      <c r="FG86" s="199"/>
      <c r="FH86" s="199"/>
      <c r="FI86" s="199"/>
      <c r="FJ86" s="199"/>
      <c r="FK86" s="200"/>
    </row>
  </sheetData>
  <mergeCells count="1000">
    <mergeCell ref="DW78:EF80"/>
    <mergeCell ref="EG78:EQ80"/>
    <mergeCell ref="EG81:EQ83"/>
    <mergeCell ref="DW76:EF76"/>
    <mergeCell ref="EG77:EQ77"/>
    <mergeCell ref="DN84:DV85"/>
    <mergeCell ref="DN81:DV83"/>
    <mergeCell ref="BZ78:CJ80"/>
    <mergeCell ref="CU81:DD83"/>
    <mergeCell ref="CK81:CT83"/>
    <mergeCell ref="DN78:DV80"/>
    <mergeCell ref="DW77:EF77"/>
    <mergeCell ref="DE77:DM77"/>
    <mergeCell ref="CK77:CT77"/>
    <mergeCell ref="DN77:DV77"/>
    <mergeCell ref="DN76:DV76"/>
    <mergeCell ref="CU76:DD76"/>
    <mergeCell ref="BZ76:CJ76"/>
    <mergeCell ref="BZ77:CJ77"/>
    <mergeCell ref="CU77:DD77"/>
    <mergeCell ref="CU67:DD67"/>
    <mergeCell ref="DE67:DM67"/>
    <mergeCell ref="DE66:DM66"/>
    <mergeCell ref="BQ76:BY76"/>
    <mergeCell ref="CU71:DD71"/>
    <mergeCell ref="CU69:DD69"/>
    <mergeCell ref="BQ68:BY68"/>
    <mergeCell ref="BQ75:BY75"/>
    <mergeCell ref="CK75:CT75"/>
    <mergeCell ref="CK74:CT74"/>
    <mergeCell ref="CK67:CT67"/>
    <mergeCell ref="BZ67:CJ67"/>
    <mergeCell ref="BZ68:CJ68"/>
    <mergeCell ref="BZ74:CJ74"/>
    <mergeCell ref="BZ72:CJ72"/>
    <mergeCell ref="BZ70:CJ70"/>
    <mergeCell ref="BZ71:CJ71"/>
    <mergeCell ref="BZ69:CJ69"/>
    <mergeCell ref="BZ73:CJ73"/>
    <mergeCell ref="CK68:CT68"/>
    <mergeCell ref="BZ75:CJ75"/>
    <mergeCell ref="CK69:CT69"/>
    <mergeCell ref="CK70:CT70"/>
    <mergeCell ref="CK71:CT71"/>
    <mergeCell ref="CK73:CT73"/>
    <mergeCell ref="DW68:EF68"/>
    <mergeCell ref="DN74:DV74"/>
    <mergeCell ref="CU68:DD68"/>
    <mergeCell ref="CU73:DD73"/>
    <mergeCell ref="DE69:DM69"/>
    <mergeCell ref="DW75:EF75"/>
    <mergeCell ref="DN73:DV73"/>
    <mergeCell ref="DW70:EF70"/>
    <mergeCell ref="DW73:EF73"/>
    <mergeCell ref="DE68:DM68"/>
    <mergeCell ref="DW74:EF74"/>
    <mergeCell ref="DN68:DV68"/>
    <mergeCell ref="DN72:DV72"/>
    <mergeCell ref="CU75:DD75"/>
    <mergeCell ref="DN69:DV69"/>
    <mergeCell ref="DN70:DV70"/>
    <mergeCell ref="CU70:DD70"/>
    <mergeCell ref="CU72:DD72"/>
    <mergeCell ref="DE72:DM72"/>
    <mergeCell ref="CU74:DD74"/>
    <mergeCell ref="DW86:EF86"/>
    <mergeCell ref="ER86:FA86"/>
    <mergeCell ref="FB84:FK85"/>
    <mergeCell ref="DW81:EF83"/>
    <mergeCell ref="FB86:FK86"/>
    <mergeCell ref="EG86:EQ86"/>
    <mergeCell ref="ER84:FA85"/>
    <mergeCell ref="FB81:FK83"/>
    <mergeCell ref="ER81:FA83"/>
    <mergeCell ref="DW84:EF85"/>
    <mergeCell ref="EG84:EQ85"/>
    <mergeCell ref="DE86:DM86"/>
    <mergeCell ref="CK84:CT85"/>
    <mergeCell ref="AX78:BG80"/>
    <mergeCell ref="AX84:BG85"/>
    <mergeCell ref="BH84:BP85"/>
    <mergeCell ref="BQ84:BY85"/>
    <mergeCell ref="BH81:BP83"/>
    <mergeCell ref="BQ81:BY83"/>
    <mergeCell ref="BZ84:CJ85"/>
    <mergeCell ref="BZ86:CJ86"/>
    <mergeCell ref="BH86:BP86"/>
    <mergeCell ref="AX81:BG83"/>
    <mergeCell ref="BQ86:BY86"/>
    <mergeCell ref="CK78:CT80"/>
    <mergeCell ref="CU78:DD80"/>
    <mergeCell ref="DE78:DM80"/>
    <mergeCell ref="BZ81:CJ83"/>
    <mergeCell ref="DE81:DM83"/>
    <mergeCell ref="CU84:DD85"/>
    <mergeCell ref="DE84:DM85"/>
    <mergeCell ref="AX86:BG86"/>
    <mergeCell ref="ER77:FA77"/>
    <mergeCell ref="FB77:FK77"/>
    <mergeCell ref="FB71:FK71"/>
    <mergeCell ref="DE71:DM71"/>
    <mergeCell ref="DE70:DM70"/>
    <mergeCell ref="DE75:DM75"/>
    <mergeCell ref="CK86:CT86"/>
    <mergeCell ref="DN86:DV86"/>
    <mergeCell ref="DE74:DM74"/>
    <mergeCell ref="FB70:FK70"/>
    <mergeCell ref="EG71:EQ71"/>
    <mergeCell ref="EG72:EQ72"/>
    <mergeCell ref="ER78:FA80"/>
    <mergeCell ref="FB78:FK80"/>
    <mergeCell ref="DE76:DM76"/>
    <mergeCell ref="DE73:DM73"/>
    <mergeCell ref="DN75:DV75"/>
    <mergeCell ref="EG76:EQ76"/>
    <mergeCell ref="EG73:EQ73"/>
    <mergeCell ref="FB74:FK74"/>
    <mergeCell ref="ER74:FA74"/>
    <mergeCell ref="CK72:CT72"/>
    <mergeCell ref="CK76:CT76"/>
    <mergeCell ref="CU86:DD86"/>
    <mergeCell ref="DN66:DV66"/>
    <mergeCell ref="EG69:EQ69"/>
    <mergeCell ref="EG70:EQ70"/>
    <mergeCell ref="DW71:EF71"/>
    <mergeCell ref="ER73:FA73"/>
    <mergeCell ref="FB72:FK72"/>
    <mergeCell ref="ER67:FA67"/>
    <mergeCell ref="ER70:FA70"/>
    <mergeCell ref="FB73:FK73"/>
    <mergeCell ref="ER72:FA72"/>
    <mergeCell ref="ER71:FA71"/>
    <mergeCell ref="DN67:DV67"/>
    <mergeCell ref="FB69:FK69"/>
    <mergeCell ref="DW72:EF72"/>
    <mergeCell ref="DW69:EF69"/>
    <mergeCell ref="EG68:EQ68"/>
    <mergeCell ref="ER68:FA68"/>
    <mergeCell ref="FB66:FK66"/>
    <mergeCell ref="DW66:EF66"/>
    <mergeCell ref="ER66:FA66"/>
    <mergeCell ref="FB68:FK68"/>
    <mergeCell ref="EG66:EQ66"/>
    <mergeCell ref="DW67:EF67"/>
    <mergeCell ref="DN71:DV71"/>
    <mergeCell ref="EG74:EQ74"/>
    <mergeCell ref="ER69:FA69"/>
    <mergeCell ref="ER76:FA76"/>
    <mergeCell ref="EG75:EQ75"/>
    <mergeCell ref="FB76:FK76"/>
    <mergeCell ref="FB75:FK75"/>
    <mergeCell ref="ER75:FA75"/>
    <mergeCell ref="FB67:FK67"/>
    <mergeCell ref="EG67:EQ67"/>
    <mergeCell ref="EG65:EQ65"/>
    <mergeCell ref="EG63:EQ63"/>
    <mergeCell ref="EG58:EQ58"/>
    <mergeCell ref="DN58:DV58"/>
    <mergeCell ref="DN56:DV56"/>
    <mergeCell ref="DN64:DV64"/>
    <mergeCell ref="ER62:FA62"/>
    <mergeCell ref="ER56:FA56"/>
    <mergeCell ref="DW60:EF60"/>
    <mergeCell ref="DW59:EF59"/>
    <mergeCell ref="EG64:EQ64"/>
    <mergeCell ref="DW64:EF64"/>
    <mergeCell ref="ER64:FA64"/>
    <mergeCell ref="ER65:FA65"/>
    <mergeCell ref="DW65:EF65"/>
    <mergeCell ref="DW62:EF62"/>
    <mergeCell ref="DN59:DV59"/>
    <mergeCell ref="DN57:DV57"/>
    <mergeCell ref="DN65:DV65"/>
    <mergeCell ref="FB63:FK63"/>
    <mergeCell ref="FB58:FK58"/>
    <mergeCell ref="FB60:FK60"/>
    <mergeCell ref="FB62:FK62"/>
    <mergeCell ref="FB54:FK54"/>
    <mergeCell ref="EG54:EQ54"/>
    <mergeCell ref="FB52:FK52"/>
    <mergeCell ref="DW52:EF52"/>
    <mergeCell ref="ER54:FA54"/>
    <mergeCell ref="FB53:FK53"/>
    <mergeCell ref="DW54:EF54"/>
    <mergeCell ref="ER59:FA59"/>
    <mergeCell ref="EG60:EQ60"/>
    <mergeCell ref="ER60:FA60"/>
    <mergeCell ref="FB57:FK57"/>
    <mergeCell ref="FB61:FK61"/>
    <mergeCell ref="FB56:FK56"/>
    <mergeCell ref="FB59:FK59"/>
    <mergeCell ref="EG53:EQ53"/>
    <mergeCell ref="FB64:FK64"/>
    <mergeCell ref="CU60:DD60"/>
    <mergeCell ref="FB65:FK65"/>
    <mergeCell ref="CU64:DD64"/>
    <mergeCell ref="CU63:DD63"/>
    <mergeCell ref="BZ61:CJ61"/>
    <mergeCell ref="DN55:DV55"/>
    <mergeCell ref="DE63:DM63"/>
    <mergeCell ref="DN63:DV63"/>
    <mergeCell ref="DW63:EF63"/>
    <mergeCell ref="ER58:FA58"/>
    <mergeCell ref="DN60:DV60"/>
    <mergeCell ref="DE59:DM59"/>
    <mergeCell ref="DE56:DM56"/>
    <mergeCell ref="DW61:EF61"/>
    <mergeCell ref="EG61:EQ61"/>
    <mergeCell ref="ER63:FA63"/>
    <mergeCell ref="DW57:EF57"/>
    <mergeCell ref="DW58:EF58"/>
    <mergeCell ref="EG56:EQ56"/>
    <mergeCell ref="EG62:EQ62"/>
    <mergeCell ref="ER57:FA57"/>
    <mergeCell ref="EG57:EQ57"/>
    <mergeCell ref="FB55:FK55"/>
    <mergeCell ref="DE65:DM65"/>
    <mergeCell ref="CU62:DD62"/>
    <mergeCell ref="CU65:DD65"/>
    <mergeCell ref="BZ60:CJ60"/>
    <mergeCell ref="CK65:CT65"/>
    <mergeCell ref="CK60:CT60"/>
    <mergeCell ref="BZ63:CJ63"/>
    <mergeCell ref="DE54:DM54"/>
    <mergeCell ref="DW50:EF50"/>
    <mergeCell ref="DE50:DM50"/>
    <mergeCell ref="DN50:DV50"/>
    <mergeCell ref="DE53:DM53"/>
    <mergeCell ref="DN53:DV53"/>
    <mergeCell ref="CK58:CT58"/>
    <mergeCell ref="BZ58:CJ58"/>
    <mergeCell ref="DE64:DM64"/>
    <mergeCell ref="BZ65:CJ65"/>
    <mergeCell ref="CK62:CT62"/>
    <mergeCell ref="BZ64:CJ64"/>
    <mergeCell ref="BZ62:CJ62"/>
    <mergeCell ref="CK63:CT63"/>
    <mergeCell ref="DW51:EF51"/>
    <mergeCell ref="DN62:DV62"/>
    <mergeCell ref="DN61:DV61"/>
    <mergeCell ref="DE62:DM62"/>
    <mergeCell ref="DE60:DM60"/>
    <mergeCell ref="DE55:DM55"/>
    <mergeCell ref="BZ56:CJ56"/>
    <mergeCell ref="ER43:FA43"/>
    <mergeCell ref="EG48:EQ48"/>
    <mergeCell ref="BZ55:CJ55"/>
    <mergeCell ref="DE52:DM52"/>
    <mergeCell ref="CU53:DD53"/>
    <mergeCell ref="CU54:DD54"/>
    <mergeCell ref="DE58:DM58"/>
    <mergeCell ref="ER53:FA53"/>
    <mergeCell ref="ER51:FA51"/>
    <mergeCell ref="EG50:EQ50"/>
    <mergeCell ref="EG51:EQ51"/>
    <mergeCell ref="EG55:EQ55"/>
    <mergeCell ref="ER55:FA55"/>
    <mergeCell ref="CK57:CT57"/>
    <mergeCell ref="ER61:FA61"/>
    <mergeCell ref="CU58:DD58"/>
    <mergeCell ref="EG59:EQ59"/>
    <mergeCell ref="DW55:EF55"/>
    <mergeCell ref="CK56:CT56"/>
    <mergeCell ref="DW56:EF56"/>
    <mergeCell ref="CU55:DD55"/>
    <mergeCell ref="BZ57:CJ57"/>
    <mergeCell ref="BZ54:CJ54"/>
    <mergeCell ref="BQ52:BY52"/>
    <mergeCell ref="BQ49:BY49"/>
    <mergeCell ref="CK66:CT66"/>
    <mergeCell ref="CK59:CT59"/>
    <mergeCell ref="CK64:CT64"/>
    <mergeCell ref="BZ66:CJ66"/>
    <mergeCell ref="BQ55:BY55"/>
    <mergeCell ref="CK54:CT54"/>
    <mergeCell ref="CU52:DD52"/>
    <mergeCell ref="CK52:CT52"/>
    <mergeCell ref="BQ53:BY53"/>
    <mergeCell ref="BZ52:CJ52"/>
    <mergeCell ref="BZ59:CJ59"/>
    <mergeCell ref="CU61:DD61"/>
    <mergeCell ref="CU66:DD66"/>
    <mergeCell ref="BQ66:BY66"/>
    <mergeCell ref="DE57:DM57"/>
    <mergeCell ref="BQ57:BY57"/>
    <mergeCell ref="CU57:DD57"/>
    <mergeCell ref="BQ56:BY56"/>
    <mergeCell ref="DN29:DV29"/>
    <mergeCell ref="DN27:DV27"/>
    <mergeCell ref="DE28:DM28"/>
    <mergeCell ref="CK31:CT31"/>
    <mergeCell ref="CU43:DD43"/>
    <mergeCell ref="DE42:DM42"/>
    <mergeCell ref="CU32:DD32"/>
    <mergeCell ref="DE30:DM30"/>
    <mergeCell ref="CU33:DD33"/>
    <mergeCell ref="DE43:DM43"/>
    <mergeCell ref="DE40:DM40"/>
    <mergeCell ref="CK40:CT40"/>
    <mergeCell ref="CK43:CT43"/>
    <mergeCell ref="CU40:DD40"/>
    <mergeCell ref="DN38:DV38"/>
    <mergeCell ref="CU27:DD27"/>
    <mergeCell ref="DE27:DM27"/>
    <mergeCell ref="CK28:CT28"/>
    <mergeCell ref="CU56:DD56"/>
    <mergeCell ref="CK53:CT53"/>
    <mergeCell ref="DE61:DM61"/>
    <mergeCell ref="CK61:CT61"/>
    <mergeCell ref="BH60:BP60"/>
    <mergeCell ref="BQ60:BY60"/>
    <mergeCell ref="CU59:DD59"/>
    <mergeCell ref="BQ59:BY59"/>
    <mergeCell ref="BZ25:CJ25"/>
    <mergeCell ref="CK30:CT30"/>
    <mergeCell ref="CU30:DD30"/>
    <mergeCell ref="BZ30:CJ30"/>
    <mergeCell ref="BZ28:CJ28"/>
    <mergeCell ref="CU42:DD42"/>
    <mergeCell ref="CK26:CT26"/>
    <mergeCell ref="BZ51:CJ51"/>
    <mergeCell ref="CK25:CT25"/>
    <mergeCell ref="CU29:DD29"/>
    <mergeCell ref="CU44:DD45"/>
    <mergeCell ref="CK29:CT29"/>
    <mergeCell ref="BZ41:CJ41"/>
    <mergeCell ref="BZ40:CJ40"/>
    <mergeCell ref="BZ39:CJ39"/>
    <mergeCell ref="BZ43:CJ43"/>
    <mergeCell ref="CU51:DD51"/>
    <mergeCell ref="CK41:CT41"/>
    <mergeCell ref="CU28:DD28"/>
    <mergeCell ref="BZ27:CJ27"/>
    <mergeCell ref="FB46:FK47"/>
    <mergeCell ref="FB36:FK36"/>
    <mergeCell ref="FB51:FK51"/>
    <mergeCell ref="FB49:FK49"/>
    <mergeCell ref="FB44:FK45"/>
    <mergeCell ref="FB50:FK50"/>
    <mergeCell ref="FB48:FK48"/>
    <mergeCell ref="EG40:EQ40"/>
    <mergeCell ref="DN40:DV40"/>
    <mergeCell ref="EG41:EQ41"/>
    <mergeCell ref="DW40:EF40"/>
    <mergeCell ref="DN41:DV41"/>
    <mergeCell ref="DW43:EF43"/>
    <mergeCell ref="FB31:FK31"/>
    <mergeCell ref="DE38:DM38"/>
    <mergeCell ref="DE31:DM31"/>
    <mergeCell ref="CK38:CT38"/>
    <mergeCell ref="CU34:DD34"/>
    <mergeCell ref="FB37:FK37"/>
    <mergeCell ref="DW31:EF31"/>
    <mergeCell ref="EG31:EQ31"/>
    <mergeCell ref="CU50:DD50"/>
    <mergeCell ref="DW35:EF35"/>
    <mergeCell ref="DN31:DV31"/>
    <mergeCell ref="FB28:FK28"/>
    <mergeCell ref="ER23:FA23"/>
    <mergeCell ref="ER25:FA25"/>
    <mergeCell ref="FB27:FK27"/>
    <mergeCell ref="EG43:EQ43"/>
    <mergeCell ref="CU38:DD38"/>
    <mergeCell ref="ER28:FA28"/>
    <mergeCell ref="EG28:EQ28"/>
    <mergeCell ref="EG34:EQ34"/>
    <mergeCell ref="EG29:EQ29"/>
    <mergeCell ref="ER36:FA36"/>
    <mergeCell ref="ER38:FA38"/>
    <mergeCell ref="ER31:FA31"/>
    <mergeCell ref="FB38:FK38"/>
    <mergeCell ref="FB40:FK40"/>
    <mergeCell ref="EG38:EQ38"/>
    <mergeCell ref="FB39:FK39"/>
    <mergeCell ref="ER34:FA34"/>
    <mergeCell ref="EG36:EQ36"/>
    <mergeCell ref="EG35:EQ35"/>
    <mergeCell ref="FB35:FK35"/>
    <mergeCell ref="FB34:FK34"/>
    <mergeCell ref="FB42:FK42"/>
    <mergeCell ref="FB43:FK43"/>
    <mergeCell ref="DW4:EQ4"/>
    <mergeCell ref="EG9:EQ9"/>
    <mergeCell ref="EG10:EQ10"/>
    <mergeCell ref="ER27:FA27"/>
    <mergeCell ref="EG8:EQ8"/>
    <mergeCell ref="EG11:EQ11"/>
    <mergeCell ref="EG15:EQ15"/>
    <mergeCell ref="ER3:FA18"/>
    <mergeCell ref="EG17:EQ17"/>
    <mergeCell ref="EG13:EQ13"/>
    <mergeCell ref="ER21:FA22"/>
    <mergeCell ref="ER26:FA26"/>
    <mergeCell ref="EG24:EQ24"/>
    <mergeCell ref="ER24:FA24"/>
    <mergeCell ref="EG26:EQ26"/>
    <mergeCell ref="EG25:EQ25"/>
    <mergeCell ref="DW27:EF27"/>
    <mergeCell ref="DW28:EF28"/>
    <mergeCell ref="DW26:EF26"/>
    <mergeCell ref="FB21:FK22"/>
    <mergeCell ref="DW7:EQ7"/>
    <mergeCell ref="DW8:EF8"/>
    <mergeCell ref="CU25:DD25"/>
    <mergeCell ref="DE25:DM25"/>
    <mergeCell ref="DN25:DV25"/>
    <mergeCell ref="DW19:EF19"/>
    <mergeCell ref="DW20:EF20"/>
    <mergeCell ref="DW24:EF24"/>
    <mergeCell ref="DW25:EF25"/>
    <mergeCell ref="DW23:EF23"/>
    <mergeCell ref="DE23:DM23"/>
    <mergeCell ref="DE24:DM24"/>
    <mergeCell ref="CU24:DD24"/>
    <mergeCell ref="DN21:DV22"/>
    <mergeCell ref="DW21:EF22"/>
    <mergeCell ref="CU26:DD26"/>
    <mergeCell ref="FB3:FK18"/>
    <mergeCell ref="FB41:FK41"/>
    <mergeCell ref="EG20:EQ20"/>
    <mergeCell ref="EG30:EQ30"/>
    <mergeCell ref="ER30:FA30"/>
    <mergeCell ref="ER35:FA35"/>
    <mergeCell ref="FB25:FK25"/>
    <mergeCell ref="FB20:FK20"/>
    <mergeCell ref="EG12:EQ12"/>
    <mergeCell ref="FB26:FK26"/>
    <mergeCell ref="ER19:FA19"/>
    <mergeCell ref="FB19:FK19"/>
    <mergeCell ref="EG19:EQ19"/>
    <mergeCell ref="EG23:EQ23"/>
    <mergeCell ref="EG21:EQ22"/>
    <mergeCell ref="EG14:EQ14"/>
    <mergeCell ref="EG16:EQ16"/>
    <mergeCell ref="ER20:FA20"/>
    <mergeCell ref="DW3:EQ3"/>
    <mergeCell ref="FB29:FK29"/>
    <mergeCell ref="ER29:FA29"/>
    <mergeCell ref="FB23:FK23"/>
    <mergeCell ref="FB24:FK24"/>
    <mergeCell ref="BZ3:CT3"/>
    <mergeCell ref="BZ4:CT4"/>
    <mergeCell ref="BZ5:CT5"/>
    <mergeCell ref="DW6:EQ6"/>
    <mergeCell ref="EG18:EQ18"/>
    <mergeCell ref="DW5:EQ5"/>
    <mergeCell ref="DE21:DM22"/>
    <mergeCell ref="CU4:DV4"/>
    <mergeCell ref="BZ7:CT7"/>
    <mergeCell ref="BZ6:CT6"/>
    <mergeCell ref="CU7:DV7"/>
    <mergeCell ref="CU6:DV6"/>
    <mergeCell ref="CK18:CT18"/>
    <mergeCell ref="DW9:EF18"/>
    <mergeCell ref="DN20:DV20"/>
    <mergeCell ref="DE9:DM9"/>
    <mergeCell ref="CK16:CT16"/>
    <mergeCell ref="CK8:CT8"/>
    <mergeCell ref="CK11:CT11"/>
    <mergeCell ref="CK12:CT12"/>
    <mergeCell ref="BZ9:CJ18"/>
    <mergeCell ref="CK9:CT9"/>
    <mergeCell ref="CU9:DD18"/>
    <mergeCell ref="CU5:DV5"/>
    <mergeCell ref="DE8:DV8"/>
    <mergeCell ref="DE10:DM18"/>
    <mergeCell ref="CK10:CT10"/>
    <mergeCell ref="CU8:DD8"/>
    <mergeCell ref="CK24:CT24"/>
    <mergeCell ref="CK21:CT22"/>
    <mergeCell ref="BZ21:CJ22"/>
    <mergeCell ref="BZ23:CJ23"/>
    <mergeCell ref="BZ8:CJ8"/>
    <mergeCell ref="DN11:DV11"/>
    <mergeCell ref="DN24:DV24"/>
    <mergeCell ref="CK17:CT17"/>
    <mergeCell ref="DN19:DV19"/>
    <mergeCell ref="DN23:DV23"/>
    <mergeCell ref="DN13:DV18"/>
    <mergeCell ref="DE19:DM19"/>
    <mergeCell ref="CK23:CT23"/>
    <mergeCell ref="CU23:DD23"/>
    <mergeCell ref="CU21:DD22"/>
    <mergeCell ref="CK15:CT15"/>
    <mergeCell ref="CK13:CT13"/>
    <mergeCell ref="CK14:CT14"/>
    <mergeCell ref="AJ21:AO22"/>
    <mergeCell ref="BH21:BP22"/>
    <mergeCell ref="AP23:AW23"/>
    <mergeCell ref="A3:AI18"/>
    <mergeCell ref="A19:AI19"/>
    <mergeCell ref="AX7:BY7"/>
    <mergeCell ref="AX8:BG8"/>
    <mergeCell ref="AX6:BY6"/>
    <mergeCell ref="AX9:BG9"/>
    <mergeCell ref="AP20:AW20"/>
    <mergeCell ref="AX3:BY3"/>
    <mergeCell ref="BH8:BY8"/>
    <mergeCell ref="BQ20:BY20"/>
    <mergeCell ref="AX12:BG12"/>
    <mergeCell ref="BH10:BP18"/>
    <mergeCell ref="BQ15:BY18"/>
    <mergeCell ref="AX4:BY4"/>
    <mergeCell ref="BH9:BP9"/>
    <mergeCell ref="BQ9:BY9"/>
    <mergeCell ref="BQ14:BY14"/>
    <mergeCell ref="BH23:BP23"/>
    <mergeCell ref="AX25:BG25"/>
    <mergeCell ref="BZ24:CJ24"/>
    <mergeCell ref="BQ44:BY45"/>
    <mergeCell ref="BH38:BP38"/>
    <mergeCell ref="AX5:BY5"/>
    <mergeCell ref="AX19:BG19"/>
    <mergeCell ref="BQ10:BY10"/>
    <mergeCell ref="AX13:BG18"/>
    <mergeCell ref="AX11:BG11"/>
    <mergeCell ref="BQ11:BY11"/>
    <mergeCell ref="BQ12:BY12"/>
    <mergeCell ref="BQ13:BY13"/>
    <mergeCell ref="BQ24:BY24"/>
    <mergeCell ref="BQ21:BY22"/>
    <mergeCell ref="BQ23:BY23"/>
    <mergeCell ref="AX24:BG24"/>
    <mergeCell ref="BH26:BP26"/>
    <mergeCell ref="BQ26:BY26"/>
    <mergeCell ref="BH27:BP27"/>
    <mergeCell ref="AX23:BG23"/>
    <mergeCell ref="AX21:BG22"/>
    <mergeCell ref="BZ19:CJ19"/>
    <mergeCell ref="BQ19:BY19"/>
    <mergeCell ref="BZ20:CJ20"/>
    <mergeCell ref="AX35:BG35"/>
    <mergeCell ref="AP35:AW35"/>
    <mergeCell ref="AJ34:AO34"/>
    <mergeCell ref="AX32:BG32"/>
    <mergeCell ref="AX33:BG33"/>
    <mergeCell ref="B54:AI54"/>
    <mergeCell ref="BQ42:BY42"/>
    <mergeCell ref="AP41:AW41"/>
    <mergeCell ref="AX41:BG41"/>
    <mergeCell ref="AP34:AW34"/>
    <mergeCell ref="BQ46:BY47"/>
    <mergeCell ref="BQ51:BY51"/>
    <mergeCell ref="BQ54:BY54"/>
    <mergeCell ref="BQ48:BY48"/>
    <mergeCell ref="B53:AI53"/>
    <mergeCell ref="BQ41:BY41"/>
    <mergeCell ref="AX53:BG53"/>
    <mergeCell ref="AP51:AW51"/>
    <mergeCell ref="AX52:BG52"/>
    <mergeCell ref="AP50:AW50"/>
    <mergeCell ref="AP46:AW47"/>
    <mergeCell ref="AX48:BG48"/>
    <mergeCell ref="AJ52:AO52"/>
    <mergeCell ref="BH44:BP45"/>
    <mergeCell ref="AJ24:AO24"/>
    <mergeCell ref="AP24:AW24"/>
    <mergeCell ref="AP43:AW43"/>
    <mergeCell ref="B25:AI25"/>
    <mergeCell ref="B31:AI31"/>
    <mergeCell ref="AJ27:AO27"/>
    <mergeCell ref="B30:AI30"/>
    <mergeCell ref="B41:AI41"/>
    <mergeCell ref="AJ25:AO25"/>
    <mergeCell ref="AP25:AW25"/>
    <mergeCell ref="AP33:AW33"/>
    <mergeCell ref="B26:AI26"/>
    <mergeCell ref="AJ26:AO26"/>
    <mergeCell ref="AP26:AW26"/>
    <mergeCell ref="AJ28:AO28"/>
    <mergeCell ref="B28:AI28"/>
    <mergeCell ref="AJ41:AO41"/>
    <mergeCell ref="AP37:AW37"/>
    <mergeCell ref="B38:AI38"/>
    <mergeCell ref="AJ38:AO38"/>
    <mergeCell ref="AJ32:AO32"/>
    <mergeCell ref="B40:AI40"/>
    <mergeCell ref="AJ39:AO39"/>
    <mergeCell ref="B35:AI35"/>
    <mergeCell ref="B64:AI64"/>
    <mergeCell ref="AJ64:AO64"/>
    <mergeCell ref="AP59:AW59"/>
    <mergeCell ref="AX56:BG56"/>
    <mergeCell ref="AX63:BG63"/>
    <mergeCell ref="AX62:BG62"/>
    <mergeCell ref="AX59:BG59"/>
    <mergeCell ref="B61:AI61"/>
    <mergeCell ref="AJ61:AO61"/>
    <mergeCell ref="AP61:AW61"/>
    <mergeCell ref="AX61:BG61"/>
    <mergeCell ref="AJ56:AO56"/>
    <mergeCell ref="AJ62:AO62"/>
    <mergeCell ref="AX64:BG64"/>
    <mergeCell ref="B57:AI57"/>
    <mergeCell ref="AJ57:AO57"/>
    <mergeCell ref="AP56:AW56"/>
    <mergeCell ref="B60:AI60"/>
    <mergeCell ref="AP64:AW64"/>
    <mergeCell ref="BH61:BP61"/>
    <mergeCell ref="BQ61:BY61"/>
    <mergeCell ref="AP57:AW57"/>
    <mergeCell ref="AX57:BG57"/>
    <mergeCell ref="B56:AI56"/>
    <mergeCell ref="AJ58:AO58"/>
    <mergeCell ref="AP54:AW54"/>
    <mergeCell ref="AX60:BG60"/>
    <mergeCell ref="B59:AI59"/>
    <mergeCell ref="AP55:AW55"/>
    <mergeCell ref="B55:AI55"/>
    <mergeCell ref="AJ54:AO54"/>
    <mergeCell ref="BH54:BP54"/>
    <mergeCell ref="BH55:BP55"/>
    <mergeCell ref="AJ60:AO60"/>
    <mergeCell ref="AJ59:AO59"/>
    <mergeCell ref="B58:AI58"/>
    <mergeCell ref="AP60:AW60"/>
    <mergeCell ref="BQ67:BY67"/>
    <mergeCell ref="BH67:BP67"/>
    <mergeCell ref="AX67:BG67"/>
    <mergeCell ref="BQ65:BY65"/>
    <mergeCell ref="AX68:BG68"/>
    <mergeCell ref="AP66:AW66"/>
    <mergeCell ref="AP67:AW67"/>
    <mergeCell ref="AP65:AW65"/>
    <mergeCell ref="AX65:BG65"/>
    <mergeCell ref="BH68:BP68"/>
    <mergeCell ref="BH66:BP66"/>
    <mergeCell ref="AJ65:AO65"/>
    <mergeCell ref="BH74:BP74"/>
    <mergeCell ref="AX72:BG72"/>
    <mergeCell ref="BH69:BP69"/>
    <mergeCell ref="BQ70:BY70"/>
    <mergeCell ref="BQ71:BY71"/>
    <mergeCell ref="BH70:BP70"/>
    <mergeCell ref="BQ69:BY69"/>
    <mergeCell ref="AX70:BG70"/>
    <mergeCell ref="AP71:AW71"/>
    <mergeCell ref="BQ74:BY74"/>
    <mergeCell ref="BH73:BP73"/>
    <mergeCell ref="AX71:BG71"/>
    <mergeCell ref="BQ73:BY73"/>
    <mergeCell ref="AX73:BG73"/>
    <mergeCell ref="BQ72:BY72"/>
    <mergeCell ref="BH72:BP72"/>
    <mergeCell ref="AX74:BG74"/>
    <mergeCell ref="BH71:BP71"/>
    <mergeCell ref="AX69:BG69"/>
    <mergeCell ref="AP70:AW70"/>
    <mergeCell ref="AX66:BG66"/>
    <mergeCell ref="BH65:BP65"/>
    <mergeCell ref="AP68:AW68"/>
    <mergeCell ref="B66:AI66"/>
    <mergeCell ref="AP74:AW74"/>
    <mergeCell ref="AP73:AW73"/>
    <mergeCell ref="AP69:AW69"/>
    <mergeCell ref="AP72:AW72"/>
    <mergeCell ref="B76:AI76"/>
    <mergeCell ref="B73:AI73"/>
    <mergeCell ref="AJ72:AO72"/>
    <mergeCell ref="AJ73:AO73"/>
    <mergeCell ref="AJ74:AO74"/>
    <mergeCell ref="AJ67:AO67"/>
    <mergeCell ref="B72:AI72"/>
    <mergeCell ref="B67:AI67"/>
    <mergeCell ref="AJ70:AO70"/>
    <mergeCell ref="B79:AI79"/>
    <mergeCell ref="B69:AI69"/>
    <mergeCell ref="AJ69:AO69"/>
    <mergeCell ref="AJ76:AO76"/>
    <mergeCell ref="B78:AI78"/>
    <mergeCell ref="AJ71:AO71"/>
    <mergeCell ref="B70:AI70"/>
    <mergeCell ref="B77:AI77"/>
    <mergeCell ref="B71:AI71"/>
    <mergeCell ref="AX77:BG77"/>
    <mergeCell ref="BH75:BP75"/>
    <mergeCell ref="BQ78:BY80"/>
    <mergeCell ref="BH78:BP80"/>
    <mergeCell ref="AP78:AW80"/>
    <mergeCell ref="AJ75:AO75"/>
    <mergeCell ref="BH77:BP77"/>
    <mergeCell ref="AP75:AW75"/>
    <mergeCell ref="AJ77:AO77"/>
    <mergeCell ref="AP77:AW77"/>
    <mergeCell ref="AX76:BG76"/>
    <mergeCell ref="BH76:BP76"/>
    <mergeCell ref="AP76:AW76"/>
    <mergeCell ref="BQ77:BY77"/>
    <mergeCell ref="AX75:BG75"/>
    <mergeCell ref="AJ78:AO80"/>
    <mergeCell ref="B86:AI86"/>
    <mergeCell ref="AJ86:AO86"/>
    <mergeCell ref="AP86:AW86"/>
    <mergeCell ref="B84:AI84"/>
    <mergeCell ref="AJ84:AO85"/>
    <mergeCell ref="AP84:AW85"/>
    <mergeCell ref="B85:AI85"/>
    <mergeCell ref="AP62:AW62"/>
    <mergeCell ref="B63:AI63"/>
    <mergeCell ref="AJ63:AO63"/>
    <mergeCell ref="B62:AI62"/>
    <mergeCell ref="AP63:AW63"/>
    <mergeCell ref="B83:AI83"/>
    <mergeCell ref="AP81:AW83"/>
    <mergeCell ref="B82:AI82"/>
    <mergeCell ref="B81:AI81"/>
    <mergeCell ref="B80:AI80"/>
    <mergeCell ref="B68:AI68"/>
    <mergeCell ref="AJ68:AO68"/>
    <mergeCell ref="AJ81:AO83"/>
    <mergeCell ref="B65:AI65"/>
    <mergeCell ref="AJ66:AO66"/>
    <mergeCell ref="B75:AI75"/>
    <mergeCell ref="B74:AI74"/>
    <mergeCell ref="BH25:BP25"/>
    <mergeCell ref="AJ29:AO29"/>
    <mergeCell ref="B23:AI23"/>
    <mergeCell ref="B27:AI27"/>
    <mergeCell ref="B43:AI43"/>
    <mergeCell ref="AX42:BG42"/>
    <mergeCell ref="AX43:BG43"/>
    <mergeCell ref="B42:AI42"/>
    <mergeCell ref="B24:AI24"/>
    <mergeCell ref="AJ23:AO23"/>
    <mergeCell ref="B29:AI29"/>
    <mergeCell ref="AJ42:AO42"/>
    <mergeCell ref="AJ43:AO43"/>
    <mergeCell ref="AJ30:AO30"/>
    <mergeCell ref="AX31:BG31"/>
    <mergeCell ref="AX28:BG28"/>
    <mergeCell ref="AX27:BG27"/>
    <mergeCell ref="AX30:BG30"/>
    <mergeCell ref="AX29:BG29"/>
    <mergeCell ref="AJ31:AO31"/>
    <mergeCell ref="AP30:AW30"/>
    <mergeCell ref="AJ33:AO33"/>
    <mergeCell ref="AX26:BG26"/>
    <mergeCell ref="AP32:AW32"/>
    <mergeCell ref="BQ31:BY31"/>
    <mergeCell ref="BZ31:CJ31"/>
    <mergeCell ref="BH29:BP29"/>
    <mergeCell ref="BH33:BP33"/>
    <mergeCell ref="BH31:BP31"/>
    <mergeCell ref="BH30:BP30"/>
    <mergeCell ref="AP31:AW31"/>
    <mergeCell ref="BQ30:BY30"/>
    <mergeCell ref="AP29:AW29"/>
    <mergeCell ref="BZ26:CJ26"/>
    <mergeCell ref="B1:FJ1"/>
    <mergeCell ref="B22:AI22"/>
    <mergeCell ref="B21:AI21"/>
    <mergeCell ref="AJ3:AO18"/>
    <mergeCell ref="AP3:AW18"/>
    <mergeCell ref="B20:AI20"/>
    <mergeCell ref="AJ20:AO20"/>
    <mergeCell ref="AP21:AW22"/>
    <mergeCell ref="DE20:DM20"/>
    <mergeCell ref="CK20:CT20"/>
    <mergeCell ref="AX10:BG10"/>
    <mergeCell ref="AJ19:AO19"/>
    <mergeCell ref="AP19:AW19"/>
    <mergeCell ref="BH19:BP19"/>
    <mergeCell ref="BH20:BP20"/>
    <mergeCell ref="AX20:BG20"/>
    <mergeCell ref="CU20:DD20"/>
    <mergeCell ref="CU3:DV3"/>
    <mergeCell ref="DN10:DV10"/>
    <mergeCell ref="DN12:DV12"/>
    <mergeCell ref="CK19:CT19"/>
    <mergeCell ref="CU19:DD19"/>
    <mergeCell ref="DN9:DV9"/>
    <mergeCell ref="BQ28:BY28"/>
    <mergeCell ref="AP28:AW28"/>
    <mergeCell ref="DW29:EF29"/>
    <mergeCell ref="DW30:EF30"/>
    <mergeCell ref="BH28:BP28"/>
    <mergeCell ref="DN32:DV32"/>
    <mergeCell ref="BZ35:CJ35"/>
    <mergeCell ref="DN35:DV35"/>
    <mergeCell ref="DE35:DM35"/>
    <mergeCell ref="CU35:DD35"/>
    <mergeCell ref="CK35:CT35"/>
    <mergeCell ref="DN28:DV28"/>
    <mergeCell ref="DE32:DM32"/>
    <mergeCell ref="BH32:BP32"/>
    <mergeCell ref="BQ32:BY32"/>
    <mergeCell ref="BZ32:CJ32"/>
    <mergeCell ref="DE29:DM29"/>
    <mergeCell ref="CU31:DD31"/>
    <mergeCell ref="CK32:CT32"/>
    <mergeCell ref="BQ35:BY35"/>
    <mergeCell ref="BH35:BP35"/>
    <mergeCell ref="DE34:DM34"/>
    <mergeCell ref="DN30:DV30"/>
    <mergeCell ref="BZ29:CJ29"/>
    <mergeCell ref="FB30:FK30"/>
    <mergeCell ref="BQ25:BY25"/>
    <mergeCell ref="BQ33:BY33"/>
    <mergeCell ref="AX34:BG34"/>
    <mergeCell ref="BH24:BP24"/>
    <mergeCell ref="DE33:DM33"/>
    <mergeCell ref="EG32:EQ32"/>
    <mergeCell ref="DW32:EF32"/>
    <mergeCell ref="BZ34:CJ34"/>
    <mergeCell ref="DE26:DM26"/>
    <mergeCell ref="DN34:DV34"/>
    <mergeCell ref="DN26:DV26"/>
    <mergeCell ref="CK27:CT27"/>
    <mergeCell ref="EG33:EQ33"/>
    <mergeCell ref="DW34:EF34"/>
    <mergeCell ref="CK34:CT34"/>
    <mergeCell ref="CK33:CT33"/>
    <mergeCell ref="BH34:BP34"/>
    <mergeCell ref="BQ34:BY34"/>
    <mergeCell ref="EG27:EQ27"/>
    <mergeCell ref="DW33:EF33"/>
    <mergeCell ref="DN33:DV33"/>
    <mergeCell ref="BQ29:BY29"/>
    <mergeCell ref="BZ33:CJ33"/>
    <mergeCell ref="IK33:IU33"/>
    <mergeCell ref="ER33:FA33"/>
    <mergeCell ref="FB33:FK33"/>
    <mergeCell ref="IB33:IJ33"/>
    <mergeCell ref="GU33:GZ33"/>
    <mergeCell ref="HA33:HH33"/>
    <mergeCell ref="HI33:HR33"/>
    <mergeCell ref="FM33:GT33"/>
    <mergeCell ref="FM32:GT32"/>
    <mergeCell ref="GU32:GZ32"/>
    <mergeCell ref="HS33:IA33"/>
    <mergeCell ref="IK32:IU32"/>
    <mergeCell ref="IB32:IJ32"/>
    <mergeCell ref="HA32:HH32"/>
    <mergeCell ref="HI32:HR32"/>
    <mergeCell ref="HS32:IA32"/>
    <mergeCell ref="FB32:FK32"/>
    <mergeCell ref="ER32:FA32"/>
    <mergeCell ref="BQ27:BY27"/>
    <mergeCell ref="AP27:AW27"/>
    <mergeCell ref="ER52:FA52"/>
    <mergeCell ref="DN48:DV48"/>
    <mergeCell ref="DN46:DV47"/>
    <mergeCell ref="DN51:DV51"/>
    <mergeCell ref="DW48:EF48"/>
    <mergeCell ref="EG46:EQ47"/>
    <mergeCell ref="DW49:EF49"/>
    <mergeCell ref="EG52:EQ52"/>
    <mergeCell ref="ER49:FA49"/>
    <mergeCell ref="ER46:FA47"/>
    <mergeCell ref="DN44:DV45"/>
    <mergeCell ref="DN39:DV39"/>
    <mergeCell ref="EG44:EQ45"/>
    <mergeCell ref="DW44:EF45"/>
    <mergeCell ref="ER44:FA45"/>
    <mergeCell ref="ER50:FA50"/>
    <mergeCell ref="ER48:FA48"/>
    <mergeCell ref="ER41:FA41"/>
    <mergeCell ref="ER42:FA42"/>
    <mergeCell ref="EG42:EQ42"/>
    <mergeCell ref="CK51:CT51"/>
    <mergeCell ref="CK48:CT48"/>
    <mergeCell ref="EG49:EQ49"/>
    <mergeCell ref="DW46:EF47"/>
    <mergeCell ref="CK42:CT42"/>
    <mergeCell ref="CU46:DD47"/>
    <mergeCell ref="CK46:CT47"/>
    <mergeCell ref="CK44:CT45"/>
    <mergeCell ref="DE51:DM51"/>
    <mergeCell ref="CU49:DD49"/>
    <mergeCell ref="ER37:FA37"/>
    <mergeCell ref="DW39:EF39"/>
    <mergeCell ref="ER40:FA40"/>
    <mergeCell ref="CU41:DD41"/>
    <mergeCell ref="DE41:DM41"/>
    <mergeCell ref="CU48:DD48"/>
    <mergeCell ref="DE48:DM48"/>
    <mergeCell ref="DE44:DM45"/>
    <mergeCell ref="DE46:DM47"/>
    <mergeCell ref="DN43:DV43"/>
    <mergeCell ref="DW42:EF42"/>
    <mergeCell ref="DW41:EF41"/>
    <mergeCell ref="DN42:DV42"/>
    <mergeCell ref="BQ39:BY39"/>
    <mergeCell ref="ER39:FA39"/>
    <mergeCell ref="EG39:EQ39"/>
    <mergeCell ref="EG37:EQ37"/>
    <mergeCell ref="DW37:EF37"/>
    <mergeCell ref="DE39:DM39"/>
    <mergeCell ref="CK37:CT37"/>
    <mergeCell ref="CU39:DD39"/>
    <mergeCell ref="CK39:CT39"/>
    <mergeCell ref="DW36:EF36"/>
    <mergeCell ref="DW38:EF38"/>
    <mergeCell ref="CU37:DD37"/>
    <mergeCell ref="BQ37:BY37"/>
    <mergeCell ref="BZ37:CJ37"/>
    <mergeCell ref="DE37:DM37"/>
    <mergeCell ref="DE36:DM36"/>
    <mergeCell ref="DN36:DV36"/>
    <mergeCell ref="CK36:CT36"/>
    <mergeCell ref="CU36:DD36"/>
    <mergeCell ref="BQ38:BY38"/>
    <mergeCell ref="BZ38:CJ38"/>
    <mergeCell ref="BQ36:BY36"/>
    <mergeCell ref="DN37:DV37"/>
    <mergeCell ref="BZ36:CJ36"/>
    <mergeCell ref="DN54:DV54"/>
    <mergeCell ref="DW53:EF53"/>
    <mergeCell ref="BZ46:CJ47"/>
    <mergeCell ref="BH58:BP58"/>
    <mergeCell ref="BH59:BP59"/>
    <mergeCell ref="BH56:BP56"/>
    <mergeCell ref="AJ50:AO50"/>
    <mergeCell ref="B46:AI46"/>
    <mergeCell ref="B51:AI51"/>
    <mergeCell ref="AX58:BG58"/>
    <mergeCell ref="AX55:BG55"/>
    <mergeCell ref="AX46:BG47"/>
    <mergeCell ref="AP48:AW48"/>
    <mergeCell ref="AP49:AW49"/>
    <mergeCell ref="AX54:BG54"/>
    <mergeCell ref="AP58:AW58"/>
    <mergeCell ref="BH53:BP53"/>
    <mergeCell ref="AJ46:AO47"/>
    <mergeCell ref="AJ48:AO48"/>
    <mergeCell ref="BH49:BP49"/>
    <mergeCell ref="B52:AI52"/>
    <mergeCell ref="AJ53:AO53"/>
    <mergeCell ref="AJ55:AO55"/>
    <mergeCell ref="AP53:AW53"/>
    <mergeCell ref="BH64:BP64"/>
    <mergeCell ref="BQ64:BY64"/>
    <mergeCell ref="BH40:BP40"/>
    <mergeCell ref="BH43:BP43"/>
    <mergeCell ref="BQ40:BY40"/>
    <mergeCell ref="BH42:BP42"/>
    <mergeCell ref="BH41:BP41"/>
    <mergeCell ref="CK55:CT55"/>
    <mergeCell ref="BZ53:CJ53"/>
    <mergeCell ref="BH52:BP52"/>
    <mergeCell ref="BQ63:BY63"/>
    <mergeCell ref="BH63:BP63"/>
    <mergeCell ref="BH57:BP57"/>
    <mergeCell ref="BQ58:BY58"/>
    <mergeCell ref="BQ62:BY62"/>
    <mergeCell ref="BZ48:CJ48"/>
    <mergeCell ref="BQ50:BY50"/>
    <mergeCell ref="BZ42:CJ42"/>
    <mergeCell ref="BZ44:CJ45"/>
    <mergeCell ref="BQ43:BY43"/>
    <mergeCell ref="BH48:BP48"/>
    <mergeCell ref="BH46:BP47"/>
    <mergeCell ref="BH50:BP50"/>
    <mergeCell ref="BH62:BP62"/>
    <mergeCell ref="BH36:BP36"/>
    <mergeCell ref="AX44:BG45"/>
    <mergeCell ref="AX36:BG36"/>
    <mergeCell ref="AX37:BG37"/>
    <mergeCell ref="AX38:BG38"/>
    <mergeCell ref="AX40:BG40"/>
    <mergeCell ref="AX39:BG39"/>
    <mergeCell ref="BH37:BP37"/>
    <mergeCell ref="AP38:AW38"/>
    <mergeCell ref="AP36:AW36"/>
    <mergeCell ref="AP42:AW42"/>
    <mergeCell ref="BH39:BP39"/>
    <mergeCell ref="AP39:AW39"/>
    <mergeCell ref="AP40:AW40"/>
    <mergeCell ref="B33:AI33"/>
    <mergeCell ref="AJ36:AO36"/>
    <mergeCell ref="B37:AI37"/>
    <mergeCell ref="B34:AI34"/>
    <mergeCell ref="AJ35:AO35"/>
    <mergeCell ref="B32:AI32"/>
    <mergeCell ref="B39:AI39"/>
    <mergeCell ref="AJ40:AO40"/>
    <mergeCell ref="B36:AI36"/>
    <mergeCell ref="AJ37:AO37"/>
    <mergeCell ref="DN52:DV52"/>
    <mergeCell ref="DE49:DM49"/>
    <mergeCell ref="DN49:DV49"/>
    <mergeCell ref="AP52:AW52"/>
    <mergeCell ref="AX51:BG51"/>
    <mergeCell ref="BH51:BP51"/>
    <mergeCell ref="CK50:CT50"/>
    <mergeCell ref="CK49:CT49"/>
    <mergeCell ref="AX50:BG50"/>
    <mergeCell ref="BZ49:CJ49"/>
    <mergeCell ref="BZ50:CJ50"/>
    <mergeCell ref="AJ51:AO51"/>
    <mergeCell ref="AJ49:AO49"/>
    <mergeCell ref="B50:AI50"/>
    <mergeCell ref="B49:AI49"/>
    <mergeCell ref="B47:AI47"/>
    <mergeCell ref="B48:AI48"/>
    <mergeCell ref="AP44:AW45"/>
    <mergeCell ref="B45:AI45"/>
    <mergeCell ref="AX49:BG49"/>
    <mergeCell ref="AJ44:AO45"/>
    <mergeCell ref="B44:AI4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9" max="166" man="1"/>
    <brk id="77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F82"/>
  <sheetViews>
    <sheetView view="pageBreakPreview" zoomScaleSheetLayoutView="100" workbookViewId="0">
      <pane ySplit="9" topLeftCell="A10" activePane="bottomLeft" state="frozen"/>
      <selection pane="bottomLeft" activeCell="CJ88" sqref="CJ88"/>
    </sheetView>
  </sheetViews>
  <sheetFormatPr defaultColWidth="0.85546875" defaultRowHeight="12.75"/>
  <cols>
    <col min="1" max="16384" width="0.85546875" style="1"/>
  </cols>
  <sheetData>
    <row r="1" spans="1:161" ht="14.25" customHeight="1">
      <c r="A1" s="40"/>
      <c r="B1" s="172" t="s">
        <v>303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40"/>
    </row>
    <row r="2" spans="1:161" ht="12" customHeight="1">
      <c r="FE2" s="37" t="s">
        <v>82</v>
      </c>
    </row>
    <row r="3" spans="1:161" ht="13.5" customHeight="1">
      <c r="A3" s="505"/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Y3" s="506"/>
      <c r="AZ3" s="506"/>
      <c r="BA3" s="506"/>
      <c r="BB3" s="506"/>
      <c r="BC3" s="506"/>
      <c r="BD3" s="506"/>
      <c r="BE3" s="507"/>
      <c r="BF3" s="181" t="s">
        <v>266</v>
      </c>
      <c r="BG3" s="182"/>
      <c r="BH3" s="182"/>
      <c r="BI3" s="182"/>
      <c r="BJ3" s="182"/>
      <c r="BK3" s="182"/>
      <c r="BL3" s="182"/>
      <c r="BM3" s="183"/>
      <c r="BN3" s="181" t="s">
        <v>267</v>
      </c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3"/>
      <c r="BZ3" s="207" t="s">
        <v>59</v>
      </c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8"/>
      <c r="DB3" s="504" t="s">
        <v>157</v>
      </c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8"/>
      <c r="ED3" s="504" t="s">
        <v>158</v>
      </c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8"/>
    </row>
    <row r="4" spans="1:161" ht="11.25" customHeight="1">
      <c r="A4" s="508"/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10"/>
      <c r="BF4" s="139"/>
      <c r="BG4" s="140"/>
      <c r="BH4" s="140"/>
      <c r="BI4" s="140"/>
      <c r="BJ4" s="140"/>
      <c r="BK4" s="140"/>
      <c r="BL4" s="140"/>
      <c r="BM4" s="141"/>
      <c r="BN4" s="139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1"/>
      <c r="BZ4" s="181" t="s">
        <v>152</v>
      </c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263" t="s">
        <v>233</v>
      </c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5"/>
      <c r="DB4" s="182" t="s">
        <v>152</v>
      </c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263" t="s">
        <v>233</v>
      </c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5"/>
      <c r="ED4" s="182" t="s">
        <v>152</v>
      </c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263" t="s">
        <v>233</v>
      </c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5"/>
    </row>
    <row r="5" spans="1:161" ht="11.25" customHeight="1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10"/>
      <c r="BF5" s="139"/>
      <c r="BG5" s="140"/>
      <c r="BH5" s="140"/>
      <c r="BI5" s="140"/>
      <c r="BJ5" s="140"/>
      <c r="BK5" s="140"/>
      <c r="BL5" s="140"/>
      <c r="BM5" s="141"/>
      <c r="BN5" s="139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1"/>
      <c r="BZ5" s="139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371" t="s">
        <v>166</v>
      </c>
      <c r="CO5" s="372"/>
      <c r="CP5" s="372"/>
      <c r="CQ5" s="372"/>
      <c r="CR5" s="372"/>
      <c r="CS5" s="372"/>
      <c r="CT5" s="372"/>
      <c r="CU5" s="372"/>
      <c r="CV5" s="372"/>
      <c r="CW5" s="372"/>
      <c r="CX5" s="372"/>
      <c r="CY5" s="372"/>
      <c r="CZ5" s="372"/>
      <c r="DA5" s="373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371" t="s">
        <v>166</v>
      </c>
      <c r="DQ5" s="372"/>
      <c r="DR5" s="372"/>
      <c r="DS5" s="372"/>
      <c r="DT5" s="372"/>
      <c r="DU5" s="372"/>
      <c r="DV5" s="372"/>
      <c r="DW5" s="372"/>
      <c r="DX5" s="372"/>
      <c r="DY5" s="372"/>
      <c r="DZ5" s="372"/>
      <c r="EA5" s="372"/>
      <c r="EB5" s="372"/>
      <c r="EC5" s="373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371" t="s">
        <v>166</v>
      </c>
      <c r="ES5" s="372"/>
      <c r="ET5" s="372"/>
      <c r="EU5" s="372"/>
      <c r="EV5" s="372"/>
      <c r="EW5" s="372"/>
      <c r="EX5" s="372"/>
      <c r="EY5" s="372"/>
      <c r="EZ5" s="372"/>
      <c r="FA5" s="372"/>
      <c r="FB5" s="372"/>
      <c r="FC5" s="372"/>
      <c r="FD5" s="372"/>
      <c r="FE5" s="373"/>
    </row>
    <row r="6" spans="1:161" ht="11.25" customHeight="1">
      <c r="A6" s="508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509"/>
      <c r="AV6" s="509"/>
      <c r="AW6" s="509"/>
      <c r="AX6" s="509"/>
      <c r="AY6" s="509"/>
      <c r="AZ6" s="509"/>
      <c r="BA6" s="509"/>
      <c r="BB6" s="509"/>
      <c r="BC6" s="509"/>
      <c r="BD6" s="509"/>
      <c r="BE6" s="510"/>
      <c r="BF6" s="139"/>
      <c r="BG6" s="140"/>
      <c r="BH6" s="140"/>
      <c r="BI6" s="140"/>
      <c r="BJ6" s="140"/>
      <c r="BK6" s="140"/>
      <c r="BL6" s="140"/>
      <c r="BM6" s="141"/>
      <c r="BN6" s="139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1"/>
      <c r="BZ6" s="139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371" t="s">
        <v>167</v>
      </c>
      <c r="CO6" s="372"/>
      <c r="CP6" s="372"/>
      <c r="CQ6" s="372"/>
      <c r="CR6" s="372"/>
      <c r="CS6" s="372"/>
      <c r="CT6" s="372"/>
      <c r="CU6" s="372"/>
      <c r="CV6" s="372"/>
      <c r="CW6" s="372"/>
      <c r="CX6" s="372"/>
      <c r="CY6" s="372"/>
      <c r="CZ6" s="372"/>
      <c r="DA6" s="373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371" t="s">
        <v>167</v>
      </c>
      <c r="DQ6" s="372"/>
      <c r="DR6" s="372"/>
      <c r="DS6" s="372"/>
      <c r="DT6" s="372"/>
      <c r="DU6" s="372"/>
      <c r="DV6" s="372"/>
      <c r="DW6" s="372"/>
      <c r="DX6" s="372"/>
      <c r="DY6" s="372"/>
      <c r="DZ6" s="372"/>
      <c r="EA6" s="372"/>
      <c r="EB6" s="372"/>
      <c r="EC6" s="373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371" t="s">
        <v>167</v>
      </c>
      <c r="ES6" s="372"/>
      <c r="ET6" s="372"/>
      <c r="EU6" s="372"/>
      <c r="EV6" s="372"/>
      <c r="EW6" s="372"/>
      <c r="EX6" s="372"/>
      <c r="EY6" s="372"/>
      <c r="EZ6" s="372"/>
      <c r="FA6" s="372"/>
      <c r="FB6" s="372"/>
      <c r="FC6" s="372"/>
      <c r="FD6" s="372"/>
      <c r="FE6" s="373"/>
    </row>
    <row r="7" spans="1:161" ht="11.25" customHeight="1">
      <c r="A7" s="508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509"/>
      <c r="AS7" s="509"/>
      <c r="AT7" s="509"/>
      <c r="AU7" s="509"/>
      <c r="AV7" s="509"/>
      <c r="AW7" s="509"/>
      <c r="AX7" s="509"/>
      <c r="AY7" s="509"/>
      <c r="AZ7" s="509"/>
      <c r="BA7" s="509"/>
      <c r="BB7" s="509"/>
      <c r="BC7" s="509"/>
      <c r="BD7" s="509"/>
      <c r="BE7" s="510"/>
      <c r="BF7" s="139"/>
      <c r="BG7" s="140"/>
      <c r="BH7" s="140"/>
      <c r="BI7" s="140"/>
      <c r="BJ7" s="140"/>
      <c r="BK7" s="140"/>
      <c r="BL7" s="140"/>
      <c r="BM7" s="141"/>
      <c r="BN7" s="139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1"/>
      <c r="BZ7" s="139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371" t="s">
        <v>168</v>
      </c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3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371" t="s">
        <v>168</v>
      </c>
      <c r="DQ7" s="372"/>
      <c r="DR7" s="372"/>
      <c r="DS7" s="372"/>
      <c r="DT7" s="372"/>
      <c r="DU7" s="372"/>
      <c r="DV7" s="372"/>
      <c r="DW7" s="372"/>
      <c r="DX7" s="372"/>
      <c r="DY7" s="372"/>
      <c r="DZ7" s="372"/>
      <c r="EA7" s="372"/>
      <c r="EB7" s="372"/>
      <c r="EC7" s="373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371" t="s">
        <v>168</v>
      </c>
      <c r="ES7" s="372"/>
      <c r="ET7" s="372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3"/>
    </row>
    <row r="8" spans="1:161" ht="11.25" customHeight="1">
      <c r="A8" s="511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3"/>
      <c r="BF8" s="142"/>
      <c r="BG8" s="143"/>
      <c r="BH8" s="143"/>
      <c r="BI8" s="143"/>
      <c r="BJ8" s="143"/>
      <c r="BK8" s="143"/>
      <c r="BL8" s="143"/>
      <c r="BM8" s="144"/>
      <c r="BN8" s="142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4"/>
      <c r="BZ8" s="142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374" t="s">
        <v>169</v>
      </c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6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374" t="s">
        <v>169</v>
      </c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6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374" t="s">
        <v>169</v>
      </c>
      <c r="ES8" s="375"/>
      <c r="ET8" s="375"/>
      <c r="EU8" s="375"/>
      <c r="EV8" s="375"/>
      <c r="EW8" s="375"/>
      <c r="EX8" s="375"/>
      <c r="EY8" s="375"/>
      <c r="EZ8" s="375"/>
      <c r="FA8" s="375"/>
      <c r="FB8" s="375"/>
      <c r="FC8" s="375"/>
      <c r="FD8" s="375"/>
      <c r="FE8" s="376"/>
    </row>
    <row r="9" spans="1:161" s="73" customFormat="1" ht="12" customHeight="1">
      <c r="A9" s="428">
        <v>1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30"/>
      <c r="BF9" s="428">
        <v>2</v>
      </c>
      <c r="BG9" s="429"/>
      <c r="BH9" s="429"/>
      <c r="BI9" s="429"/>
      <c r="BJ9" s="429"/>
      <c r="BK9" s="429"/>
      <c r="BL9" s="429"/>
      <c r="BM9" s="430"/>
      <c r="BN9" s="428">
        <v>3</v>
      </c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30"/>
      <c r="BZ9" s="428">
        <v>4</v>
      </c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30"/>
      <c r="CN9" s="428">
        <v>5</v>
      </c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30"/>
      <c r="DB9" s="428">
        <v>6</v>
      </c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30"/>
      <c r="DP9" s="428">
        <v>7</v>
      </c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430"/>
      <c r="ED9" s="428">
        <v>8</v>
      </c>
      <c r="EE9" s="429"/>
      <c r="EF9" s="429"/>
      <c r="EG9" s="429"/>
      <c r="EH9" s="429"/>
      <c r="EI9" s="429"/>
      <c r="EJ9" s="429"/>
      <c r="EK9" s="429"/>
      <c r="EL9" s="429"/>
      <c r="EM9" s="429"/>
      <c r="EN9" s="429"/>
      <c r="EO9" s="429"/>
      <c r="EP9" s="429"/>
      <c r="EQ9" s="430"/>
      <c r="ER9" s="428">
        <v>9</v>
      </c>
      <c r="ES9" s="429"/>
      <c r="ET9" s="429"/>
      <c r="EU9" s="429"/>
      <c r="EV9" s="429"/>
      <c r="EW9" s="429"/>
      <c r="EX9" s="429"/>
      <c r="EY9" s="429"/>
      <c r="EZ9" s="429"/>
      <c r="FA9" s="429"/>
      <c r="FB9" s="429"/>
      <c r="FC9" s="429"/>
      <c r="FD9" s="429"/>
      <c r="FE9" s="430"/>
    </row>
    <row r="10" spans="1:161" s="73" customFormat="1" ht="11.1" customHeight="1">
      <c r="A10" s="74"/>
      <c r="B10" s="479" t="s">
        <v>566</v>
      </c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479"/>
      <c r="BA10" s="479"/>
      <c r="BB10" s="479"/>
      <c r="BC10" s="479"/>
      <c r="BD10" s="479"/>
      <c r="BE10" s="480"/>
      <c r="BF10" s="338" t="s">
        <v>40</v>
      </c>
      <c r="BG10" s="339"/>
      <c r="BH10" s="339"/>
      <c r="BI10" s="339"/>
      <c r="BJ10" s="339"/>
      <c r="BK10" s="339"/>
      <c r="BL10" s="339"/>
      <c r="BM10" s="340"/>
      <c r="BN10" s="338" t="s">
        <v>69</v>
      </c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40"/>
      <c r="BZ10" s="348">
        <f>BZ12+BZ33</f>
        <v>4116</v>
      </c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50"/>
      <c r="CN10" s="348">
        <f>CN12+CN33</f>
        <v>1136</v>
      </c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50"/>
      <c r="DB10" s="348">
        <f>DB12+DB33</f>
        <v>12109</v>
      </c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50"/>
      <c r="DP10" s="348">
        <f>DP12+DP33</f>
        <v>4394</v>
      </c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50"/>
      <c r="ED10" s="348">
        <f>ED12+ED33</f>
        <v>2289</v>
      </c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50"/>
      <c r="ER10" s="348">
        <f>ER12+ER33</f>
        <v>835</v>
      </c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50"/>
    </row>
    <row r="11" spans="1:161" s="73" customFormat="1" ht="11.1" customHeight="1">
      <c r="A11" s="75"/>
      <c r="B11" s="481" t="s">
        <v>268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2"/>
      <c r="BF11" s="344"/>
      <c r="BG11" s="345"/>
      <c r="BH11" s="345"/>
      <c r="BI11" s="345"/>
      <c r="BJ11" s="345"/>
      <c r="BK11" s="345"/>
      <c r="BL11" s="345"/>
      <c r="BM11" s="346"/>
      <c r="BN11" s="344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6"/>
      <c r="BZ11" s="354"/>
      <c r="CA11" s="355"/>
      <c r="CB11" s="355"/>
      <c r="CC11" s="355"/>
      <c r="CD11" s="355"/>
      <c r="CE11" s="355"/>
      <c r="CF11" s="355"/>
      <c r="CG11" s="355"/>
      <c r="CH11" s="355"/>
      <c r="CI11" s="355"/>
      <c r="CJ11" s="355"/>
      <c r="CK11" s="355"/>
      <c r="CL11" s="355"/>
      <c r="CM11" s="356"/>
      <c r="CN11" s="354"/>
      <c r="CO11" s="355"/>
      <c r="CP11" s="355"/>
      <c r="CQ11" s="355"/>
      <c r="CR11" s="355"/>
      <c r="CS11" s="355"/>
      <c r="CT11" s="355"/>
      <c r="CU11" s="355"/>
      <c r="CV11" s="355"/>
      <c r="CW11" s="355"/>
      <c r="CX11" s="355"/>
      <c r="CY11" s="355"/>
      <c r="CZ11" s="355"/>
      <c r="DA11" s="356"/>
      <c r="DB11" s="354"/>
      <c r="DC11" s="355"/>
      <c r="DD11" s="355"/>
      <c r="DE11" s="355"/>
      <c r="DF11" s="355"/>
      <c r="DG11" s="355"/>
      <c r="DH11" s="355"/>
      <c r="DI11" s="355"/>
      <c r="DJ11" s="355"/>
      <c r="DK11" s="355"/>
      <c r="DL11" s="355"/>
      <c r="DM11" s="355"/>
      <c r="DN11" s="355"/>
      <c r="DO11" s="356"/>
      <c r="DP11" s="354"/>
      <c r="DQ11" s="355"/>
      <c r="DR11" s="355"/>
      <c r="DS11" s="355"/>
      <c r="DT11" s="355"/>
      <c r="DU11" s="355"/>
      <c r="DV11" s="355"/>
      <c r="DW11" s="355"/>
      <c r="DX11" s="355"/>
      <c r="DY11" s="355"/>
      <c r="DZ11" s="355"/>
      <c r="EA11" s="355"/>
      <c r="EB11" s="355"/>
      <c r="EC11" s="356"/>
      <c r="ED11" s="354"/>
      <c r="EE11" s="355"/>
      <c r="EF11" s="355"/>
      <c r="EG11" s="355"/>
      <c r="EH11" s="355"/>
      <c r="EI11" s="355"/>
      <c r="EJ11" s="355"/>
      <c r="EK11" s="355"/>
      <c r="EL11" s="355"/>
      <c r="EM11" s="355"/>
      <c r="EN11" s="355"/>
      <c r="EO11" s="355"/>
      <c r="EP11" s="355"/>
      <c r="EQ11" s="356"/>
      <c r="ER11" s="354"/>
      <c r="ES11" s="355"/>
      <c r="ET11" s="355"/>
      <c r="EU11" s="355"/>
      <c r="EV11" s="355"/>
      <c r="EW11" s="355"/>
      <c r="EX11" s="355"/>
      <c r="EY11" s="355"/>
      <c r="EZ11" s="355"/>
      <c r="FA11" s="355"/>
      <c r="FB11" s="355"/>
      <c r="FC11" s="355"/>
      <c r="FD11" s="355"/>
      <c r="FE11" s="356"/>
    </row>
    <row r="12" spans="1:161" s="73" customFormat="1" ht="11.1" customHeight="1">
      <c r="A12" s="76"/>
      <c r="B12" s="483" t="s">
        <v>105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4"/>
      <c r="BF12" s="492" t="s">
        <v>41</v>
      </c>
      <c r="BG12" s="493"/>
      <c r="BH12" s="493"/>
      <c r="BI12" s="493"/>
      <c r="BJ12" s="493"/>
      <c r="BK12" s="493"/>
      <c r="BL12" s="493"/>
      <c r="BM12" s="494"/>
      <c r="BN12" s="492" t="s">
        <v>69</v>
      </c>
      <c r="BO12" s="493"/>
      <c r="BP12" s="493"/>
      <c r="BQ12" s="493"/>
      <c r="BR12" s="493"/>
      <c r="BS12" s="493"/>
      <c r="BT12" s="493"/>
      <c r="BU12" s="493"/>
      <c r="BV12" s="493"/>
      <c r="BW12" s="493"/>
      <c r="BX12" s="493"/>
      <c r="BY12" s="494"/>
      <c r="BZ12" s="401">
        <f>SUM(BZ15:CM32)</f>
        <v>4107</v>
      </c>
      <c r="CA12" s="402"/>
      <c r="CB12" s="402"/>
      <c r="CC12" s="402"/>
      <c r="CD12" s="402"/>
      <c r="CE12" s="402"/>
      <c r="CF12" s="402"/>
      <c r="CG12" s="402"/>
      <c r="CH12" s="402"/>
      <c r="CI12" s="402"/>
      <c r="CJ12" s="402"/>
      <c r="CK12" s="402"/>
      <c r="CL12" s="402"/>
      <c r="CM12" s="403"/>
      <c r="CN12" s="401">
        <f>SUM(CN15:DA32)</f>
        <v>1127</v>
      </c>
      <c r="CO12" s="402"/>
      <c r="CP12" s="402"/>
      <c r="CQ12" s="402"/>
      <c r="CR12" s="402"/>
      <c r="CS12" s="402"/>
      <c r="CT12" s="402"/>
      <c r="CU12" s="402"/>
      <c r="CV12" s="402"/>
      <c r="CW12" s="402"/>
      <c r="CX12" s="402"/>
      <c r="CY12" s="402"/>
      <c r="CZ12" s="402"/>
      <c r="DA12" s="403"/>
      <c r="DB12" s="401">
        <f>SUM(DB15:DO32)</f>
        <v>12080</v>
      </c>
      <c r="DC12" s="402"/>
      <c r="DD12" s="402"/>
      <c r="DE12" s="402"/>
      <c r="DF12" s="402"/>
      <c r="DG12" s="402"/>
      <c r="DH12" s="402"/>
      <c r="DI12" s="402"/>
      <c r="DJ12" s="402"/>
      <c r="DK12" s="402"/>
      <c r="DL12" s="402"/>
      <c r="DM12" s="402"/>
      <c r="DN12" s="402"/>
      <c r="DO12" s="403"/>
      <c r="DP12" s="401">
        <f>SUM(DP15:EC32)</f>
        <v>4365</v>
      </c>
      <c r="DQ12" s="402"/>
      <c r="DR12" s="402"/>
      <c r="DS12" s="402"/>
      <c r="DT12" s="402"/>
      <c r="DU12" s="402"/>
      <c r="DV12" s="402"/>
      <c r="DW12" s="402"/>
      <c r="DX12" s="402"/>
      <c r="DY12" s="402"/>
      <c r="DZ12" s="402"/>
      <c r="EA12" s="402"/>
      <c r="EB12" s="402"/>
      <c r="EC12" s="403"/>
      <c r="ED12" s="401">
        <f>SUM(ED15:EQ32)</f>
        <v>2282</v>
      </c>
      <c r="EE12" s="402"/>
      <c r="EF12" s="402"/>
      <c r="EG12" s="402"/>
      <c r="EH12" s="402"/>
      <c r="EI12" s="402"/>
      <c r="EJ12" s="402"/>
      <c r="EK12" s="402"/>
      <c r="EL12" s="402"/>
      <c r="EM12" s="402"/>
      <c r="EN12" s="402"/>
      <c r="EO12" s="402"/>
      <c r="EP12" s="402"/>
      <c r="EQ12" s="403"/>
      <c r="ER12" s="401">
        <f>SUM(ER15:FE32)</f>
        <v>828</v>
      </c>
      <c r="ES12" s="402"/>
      <c r="ET12" s="402"/>
      <c r="EU12" s="402"/>
      <c r="EV12" s="402"/>
      <c r="EW12" s="402"/>
      <c r="EX12" s="402"/>
      <c r="EY12" s="402"/>
      <c r="EZ12" s="402"/>
      <c r="FA12" s="402"/>
      <c r="FB12" s="402"/>
      <c r="FC12" s="402"/>
      <c r="FD12" s="402"/>
      <c r="FE12" s="403"/>
    </row>
    <row r="13" spans="1:161" s="73" customFormat="1" ht="11.1" customHeight="1">
      <c r="A13" s="489" t="s">
        <v>471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491"/>
      <c r="BF13" s="495"/>
      <c r="BG13" s="496"/>
      <c r="BH13" s="496"/>
      <c r="BI13" s="496"/>
      <c r="BJ13" s="496"/>
      <c r="BK13" s="496"/>
      <c r="BL13" s="496"/>
      <c r="BM13" s="497"/>
      <c r="BN13" s="495"/>
      <c r="BO13" s="496"/>
      <c r="BP13" s="496"/>
      <c r="BQ13" s="496"/>
      <c r="BR13" s="496"/>
      <c r="BS13" s="496"/>
      <c r="BT13" s="496"/>
      <c r="BU13" s="496"/>
      <c r="BV13" s="496"/>
      <c r="BW13" s="496"/>
      <c r="BX13" s="496"/>
      <c r="BY13" s="497"/>
      <c r="BZ13" s="501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3"/>
      <c r="CN13" s="501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502"/>
      <c r="CZ13" s="502"/>
      <c r="DA13" s="503"/>
      <c r="DB13" s="501"/>
      <c r="DC13" s="502"/>
      <c r="DD13" s="502"/>
      <c r="DE13" s="502"/>
      <c r="DF13" s="502"/>
      <c r="DG13" s="502"/>
      <c r="DH13" s="502"/>
      <c r="DI13" s="502"/>
      <c r="DJ13" s="502"/>
      <c r="DK13" s="502"/>
      <c r="DL13" s="502"/>
      <c r="DM13" s="502"/>
      <c r="DN13" s="502"/>
      <c r="DO13" s="503"/>
      <c r="DP13" s="501"/>
      <c r="DQ13" s="502"/>
      <c r="DR13" s="502"/>
      <c r="DS13" s="502"/>
      <c r="DT13" s="502"/>
      <c r="DU13" s="502"/>
      <c r="DV13" s="502"/>
      <c r="DW13" s="502"/>
      <c r="DX13" s="502"/>
      <c r="DY13" s="502"/>
      <c r="DZ13" s="502"/>
      <c r="EA13" s="502"/>
      <c r="EB13" s="502"/>
      <c r="EC13" s="503"/>
      <c r="ED13" s="501"/>
      <c r="EE13" s="502"/>
      <c r="EF13" s="502"/>
      <c r="EG13" s="502"/>
      <c r="EH13" s="502"/>
      <c r="EI13" s="502"/>
      <c r="EJ13" s="502"/>
      <c r="EK13" s="502"/>
      <c r="EL13" s="502"/>
      <c r="EM13" s="502"/>
      <c r="EN13" s="502"/>
      <c r="EO13" s="502"/>
      <c r="EP13" s="502"/>
      <c r="EQ13" s="503"/>
      <c r="ER13" s="501"/>
      <c r="ES13" s="502"/>
      <c r="ET13" s="502"/>
      <c r="EU13" s="502"/>
      <c r="EV13" s="502"/>
      <c r="EW13" s="502"/>
      <c r="EX13" s="502"/>
      <c r="EY13" s="502"/>
      <c r="EZ13" s="502"/>
      <c r="FA13" s="502"/>
      <c r="FB13" s="502"/>
      <c r="FC13" s="502"/>
      <c r="FD13" s="502"/>
      <c r="FE13" s="503"/>
    </row>
    <row r="14" spans="1:161" s="73" customFormat="1" ht="11.1" customHeight="1">
      <c r="A14" s="486" t="s">
        <v>558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  <c r="AM14" s="487"/>
      <c r="AN14" s="487"/>
      <c r="AO14" s="487"/>
      <c r="AP14" s="487"/>
      <c r="AQ14" s="487"/>
      <c r="AR14" s="487"/>
      <c r="AS14" s="487"/>
      <c r="AT14" s="487"/>
      <c r="AU14" s="487"/>
      <c r="AV14" s="487"/>
      <c r="AW14" s="487"/>
      <c r="AX14" s="487"/>
      <c r="AY14" s="487"/>
      <c r="AZ14" s="487"/>
      <c r="BA14" s="487"/>
      <c r="BB14" s="487"/>
      <c r="BC14" s="487"/>
      <c r="BD14" s="487"/>
      <c r="BE14" s="488"/>
      <c r="BF14" s="498"/>
      <c r="BG14" s="499"/>
      <c r="BH14" s="499"/>
      <c r="BI14" s="499"/>
      <c r="BJ14" s="499"/>
      <c r="BK14" s="499"/>
      <c r="BL14" s="499"/>
      <c r="BM14" s="500"/>
      <c r="BN14" s="498"/>
      <c r="BO14" s="499"/>
      <c r="BP14" s="499"/>
      <c r="BQ14" s="499"/>
      <c r="BR14" s="499"/>
      <c r="BS14" s="499"/>
      <c r="BT14" s="499"/>
      <c r="BU14" s="499"/>
      <c r="BV14" s="499"/>
      <c r="BW14" s="499"/>
      <c r="BX14" s="499"/>
      <c r="BY14" s="500"/>
      <c r="BZ14" s="388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90"/>
      <c r="CN14" s="388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90"/>
      <c r="DB14" s="388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90"/>
      <c r="DP14" s="388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90"/>
      <c r="ED14" s="388"/>
      <c r="EE14" s="389"/>
      <c r="EF14" s="389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90"/>
      <c r="ER14" s="388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90"/>
    </row>
    <row r="15" spans="1:161" ht="11.1" customHeight="1">
      <c r="A15" s="24"/>
      <c r="B15" s="399" t="s">
        <v>269</v>
      </c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400"/>
      <c r="BF15" s="228"/>
      <c r="BG15" s="229"/>
      <c r="BH15" s="229"/>
      <c r="BI15" s="229"/>
      <c r="BJ15" s="229"/>
      <c r="BK15" s="229"/>
      <c r="BL15" s="229"/>
      <c r="BM15" s="230"/>
      <c r="BN15" s="228" t="s">
        <v>270</v>
      </c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30"/>
      <c r="BZ15" s="211">
        <v>4051</v>
      </c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3"/>
      <c r="CN15" s="211">
        <v>1113</v>
      </c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3"/>
      <c r="DB15" s="211">
        <v>11925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3"/>
      <c r="DP15" s="211">
        <v>4316</v>
      </c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3"/>
      <c r="ED15" s="211">
        <v>2245</v>
      </c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3"/>
      <c r="ER15" s="211">
        <v>818</v>
      </c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ht="11.1" customHeight="1">
      <c r="A16" s="418" t="s">
        <v>786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20"/>
      <c r="BF16" s="231"/>
      <c r="BG16" s="232"/>
      <c r="BH16" s="232"/>
      <c r="BI16" s="232"/>
      <c r="BJ16" s="232"/>
      <c r="BK16" s="232"/>
      <c r="BL16" s="232"/>
      <c r="BM16" s="233"/>
      <c r="BN16" s="231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3"/>
      <c r="BZ16" s="214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6"/>
      <c r="CN16" s="214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6"/>
      <c r="DB16" s="214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6"/>
      <c r="DP16" s="214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6"/>
      <c r="ED16" s="214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6"/>
      <c r="ER16" s="214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6"/>
    </row>
    <row r="17" spans="1:161" ht="11.1" customHeight="1">
      <c r="A17" s="485" t="s">
        <v>472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45"/>
      <c r="BA17" s="445"/>
      <c r="BB17" s="445"/>
      <c r="BC17" s="445"/>
      <c r="BD17" s="445"/>
      <c r="BE17" s="446"/>
      <c r="BF17" s="173"/>
      <c r="BG17" s="174"/>
      <c r="BH17" s="174"/>
      <c r="BI17" s="174"/>
      <c r="BJ17" s="174"/>
      <c r="BK17" s="174"/>
      <c r="BL17" s="174"/>
      <c r="BM17" s="175"/>
      <c r="BN17" s="173" t="s">
        <v>473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5"/>
      <c r="BZ17" s="198">
        <v>0</v>
      </c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200"/>
      <c r="CN17" s="198">
        <v>0</v>
      </c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200"/>
      <c r="DB17" s="198">
        <v>1</v>
      </c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200"/>
      <c r="DP17" s="198">
        <v>1</v>
      </c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200"/>
      <c r="ED17" s="198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200"/>
      <c r="ER17" s="198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200"/>
    </row>
    <row r="18" spans="1:161" ht="11.1" customHeight="1">
      <c r="A18" s="485" t="s">
        <v>271</v>
      </c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6"/>
      <c r="BF18" s="173"/>
      <c r="BG18" s="174"/>
      <c r="BH18" s="174"/>
      <c r="BI18" s="174"/>
      <c r="BJ18" s="174"/>
      <c r="BK18" s="174"/>
      <c r="BL18" s="174"/>
      <c r="BM18" s="175"/>
      <c r="BN18" s="173" t="s">
        <v>272</v>
      </c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5"/>
      <c r="BZ18" s="198">
        <v>1</v>
      </c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200"/>
      <c r="CN18" s="198">
        <v>0</v>
      </c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200"/>
      <c r="DB18" s="198">
        <v>1</v>
      </c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200"/>
      <c r="DP18" s="198">
        <v>0</v>
      </c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200"/>
      <c r="ED18" s="198">
        <v>0</v>
      </c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200"/>
      <c r="ER18" s="198">
        <v>0</v>
      </c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200"/>
    </row>
    <row r="19" spans="1:161" ht="11.1" customHeight="1">
      <c r="A19" s="485" t="s">
        <v>273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45"/>
      <c r="BA19" s="445"/>
      <c r="BB19" s="445"/>
      <c r="BC19" s="445"/>
      <c r="BD19" s="445"/>
      <c r="BE19" s="446"/>
      <c r="BF19" s="173"/>
      <c r="BG19" s="174"/>
      <c r="BH19" s="174"/>
      <c r="BI19" s="174"/>
      <c r="BJ19" s="174"/>
      <c r="BK19" s="174"/>
      <c r="BL19" s="174"/>
      <c r="BM19" s="175"/>
      <c r="BN19" s="173" t="s">
        <v>274</v>
      </c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5"/>
      <c r="BZ19" s="198">
        <v>4</v>
      </c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200"/>
      <c r="CN19" s="198">
        <v>0</v>
      </c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200"/>
      <c r="DB19" s="198">
        <v>6</v>
      </c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200"/>
      <c r="DP19" s="198">
        <v>1</v>
      </c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200"/>
      <c r="ED19" s="198">
        <v>0</v>
      </c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200"/>
      <c r="ER19" s="198">
        <v>0</v>
      </c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200"/>
    </row>
    <row r="20" spans="1:161" ht="11.1" customHeight="1">
      <c r="A20" s="485" t="s">
        <v>275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  <c r="BB20" s="445"/>
      <c r="BC20" s="445"/>
      <c r="BD20" s="445"/>
      <c r="BE20" s="446"/>
      <c r="BF20" s="173"/>
      <c r="BG20" s="174"/>
      <c r="BH20" s="174"/>
      <c r="BI20" s="174"/>
      <c r="BJ20" s="174"/>
      <c r="BK20" s="174"/>
      <c r="BL20" s="174"/>
      <c r="BM20" s="175"/>
      <c r="BN20" s="173" t="s">
        <v>276</v>
      </c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5"/>
      <c r="BZ20" s="198">
        <v>15</v>
      </c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200"/>
      <c r="CN20" s="198">
        <v>5</v>
      </c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200"/>
      <c r="DB20" s="198">
        <v>43</v>
      </c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200"/>
      <c r="DP20" s="198">
        <v>14</v>
      </c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200"/>
      <c r="ED20" s="198">
        <v>13</v>
      </c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200"/>
      <c r="ER20" s="198">
        <v>3</v>
      </c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200"/>
    </row>
    <row r="21" spans="1:161" ht="11.1" customHeight="1">
      <c r="A21" s="485" t="s">
        <v>277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45"/>
      <c r="BA21" s="445"/>
      <c r="BB21" s="445"/>
      <c r="BC21" s="445"/>
      <c r="BD21" s="445"/>
      <c r="BE21" s="446"/>
      <c r="BF21" s="173"/>
      <c r="BG21" s="174"/>
      <c r="BH21" s="174"/>
      <c r="BI21" s="174"/>
      <c r="BJ21" s="174"/>
      <c r="BK21" s="174"/>
      <c r="BL21" s="174"/>
      <c r="BM21" s="175"/>
      <c r="BN21" s="173" t="s">
        <v>278</v>
      </c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5"/>
      <c r="BZ21" s="198">
        <v>0</v>
      </c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200"/>
      <c r="CN21" s="198">
        <v>0</v>
      </c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200"/>
      <c r="DB21" s="198">
        <v>3</v>
      </c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200"/>
      <c r="DP21" s="198">
        <v>1</v>
      </c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200"/>
      <c r="ED21" s="198">
        <v>2</v>
      </c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200"/>
      <c r="ER21" s="198">
        <v>0</v>
      </c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200"/>
    </row>
    <row r="22" spans="1:161" ht="11.1" customHeight="1">
      <c r="A22" s="485" t="s">
        <v>279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6"/>
      <c r="BF22" s="173"/>
      <c r="BG22" s="174"/>
      <c r="BH22" s="174"/>
      <c r="BI22" s="174"/>
      <c r="BJ22" s="174"/>
      <c r="BK22" s="174"/>
      <c r="BL22" s="174"/>
      <c r="BM22" s="175"/>
      <c r="BN22" s="173" t="s">
        <v>280</v>
      </c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5"/>
      <c r="BZ22" s="198">
        <v>21</v>
      </c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200"/>
      <c r="CN22" s="198">
        <v>5</v>
      </c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200"/>
      <c r="DB22" s="198">
        <v>47</v>
      </c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200"/>
      <c r="DP22" s="198">
        <v>17</v>
      </c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200"/>
      <c r="ED22" s="198">
        <v>6</v>
      </c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200"/>
      <c r="ER22" s="198">
        <v>3</v>
      </c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200"/>
    </row>
    <row r="23" spans="1:161" ht="11.1" customHeight="1">
      <c r="A23" s="485" t="s">
        <v>281</v>
      </c>
      <c r="B23" s="445"/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  <c r="BB23" s="445"/>
      <c r="BC23" s="445"/>
      <c r="BD23" s="445"/>
      <c r="BE23" s="446"/>
      <c r="BF23" s="173"/>
      <c r="BG23" s="174"/>
      <c r="BH23" s="174"/>
      <c r="BI23" s="174"/>
      <c r="BJ23" s="174"/>
      <c r="BK23" s="174"/>
      <c r="BL23" s="174"/>
      <c r="BM23" s="175"/>
      <c r="BN23" s="173" t="s">
        <v>282</v>
      </c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5"/>
      <c r="BZ23" s="198">
        <v>0</v>
      </c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200"/>
      <c r="CN23" s="198">
        <v>0</v>
      </c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200"/>
      <c r="DB23" s="198">
        <v>2</v>
      </c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200"/>
      <c r="DP23" s="198">
        <v>0</v>
      </c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200"/>
      <c r="ED23" s="198">
        <v>1</v>
      </c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200"/>
      <c r="ER23" s="198">
        <v>0</v>
      </c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200"/>
    </row>
    <row r="24" spans="1:161" ht="11.1" customHeight="1">
      <c r="A24" s="485" t="s">
        <v>283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6"/>
      <c r="BF24" s="173"/>
      <c r="BG24" s="174"/>
      <c r="BH24" s="174"/>
      <c r="BI24" s="174"/>
      <c r="BJ24" s="174"/>
      <c r="BK24" s="174"/>
      <c r="BL24" s="174"/>
      <c r="BM24" s="175"/>
      <c r="BN24" s="173" t="s">
        <v>284</v>
      </c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5"/>
      <c r="BZ24" s="198">
        <v>0</v>
      </c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200"/>
      <c r="CN24" s="198">
        <v>0</v>
      </c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200"/>
      <c r="DB24" s="198">
        <v>2</v>
      </c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200"/>
      <c r="DP24" s="198">
        <v>0</v>
      </c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200"/>
      <c r="ED24" s="198">
        <v>1</v>
      </c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200"/>
      <c r="ER24" s="198">
        <v>0</v>
      </c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200"/>
    </row>
    <row r="25" spans="1:161" ht="11.1" customHeight="1">
      <c r="A25" s="485" t="s">
        <v>285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6"/>
      <c r="BF25" s="173"/>
      <c r="BG25" s="174"/>
      <c r="BH25" s="174"/>
      <c r="BI25" s="174"/>
      <c r="BJ25" s="174"/>
      <c r="BK25" s="174"/>
      <c r="BL25" s="174"/>
      <c r="BM25" s="175"/>
      <c r="BN25" s="173" t="s">
        <v>286</v>
      </c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5"/>
      <c r="BZ25" s="198">
        <v>0</v>
      </c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200"/>
      <c r="CN25" s="198">
        <v>0</v>
      </c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200"/>
      <c r="DB25" s="198">
        <v>2</v>
      </c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200"/>
      <c r="DP25" s="198">
        <v>0</v>
      </c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200"/>
      <c r="ED25" s="198">
        <v>0</v>
      </c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200"/>
      <c r="ER25" s="198">
        <v>0</v>
      </c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200"/>
    </row>
    <row r="26" spans="1:161" ht="11.1" customHeight="1">
      <c r="A26" s="485" t="s">
        <v>287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5"/>
      <c r="AM26" s="445"/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45"/>
      <c r="BA26" s="445"/>
      <c r="BB26" s="445"/>
      <c r="BC26" s="445"/>
      <c r="BD26" s="445"/>
      <c r="BE26" s="446"/>
      <c r="BF26" s="173"/>
      <c r="BG26" s="174"/>
      <c r="BH26" s="174"/>
      <c r="BI26" s="174"/>
      <c r="BJ26" s="174"/>
      <c r="BK26" s="174"/>
      <c r="BL26" s="174"/>
      <c r="BM26" s="175"/>
      <c r="BN26" s="173" t="s">
        <v>288</v>
      </c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5"/>
      <c r="BZ26" s="198">
        <v>2</v>
      </c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200"/>
      <c r="CN26" s="198">
        <v>0</v>
      </c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8">
        <v>7</v>
      </c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200"/>
      <c r="DP26" s="198">
        <v>1</v>
      </c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200"/>
      <c r="ED26" s="198">
        <v>3</v>
      </c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200"/>
      <c r="ER26" s="198">
        <v>0</v>
      </c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200"/>
    </row>
    <row r="27" spans="1:161" ht="11.1" customHeight="1">
      <c r="A27" s="485" t="s">
        <v>289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6"/>
      <c r="BF27" s="173"/>
      <c r="BG27" s="174"/>
      <c r="BH27" s="174"/>
      <c r="BI27" s="174"/>
      <c r="BJ27" s="174"/>
      <c r="BK27" s="174"/>
      <c r="BL27" s="174"/>
      <c r="BM27" s="175"/>
      <c r="BN27" s="173" t="s">
        <v>290</v>
      </c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5"/>
      <c r="BZ27" s="198">
        <v>2</v>
      </c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200"/>
      <c r="CN27" s="198">
        <v>0</v>
      </c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200"/>
      <c r="DB27" s="198">
        <v>7</v>
      </c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200"/>
      <c r="DP27" s="198">
        <v>1</v>
      </c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200"/>
      <c r="ED27" s="198">
        <v>1</v>
      </c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200"/>
      <c r="ER27" s="198">
        <v>0</v>
      </c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200"/>
    </row>
    <row r="28" spans="1:161" ht="11.1" customHeight="1">
      <c r="A28" s="485" t="s">
        <v>291</v>
      </c>
      <c r="B28" s="445"/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6"/>
      <c r="BF28" s="173"/>
      <c r="BG28" s="174"/>
      <c r="BH28" s="174"/>
      <c r="BI28" s="174"/>
      <c r="BJ28" s="174"/>
      <c r="BK28" s="174"/>
      <c r="BL28" s="174"/>
      <c r="BM28" s="175"/>
      <c r="BN28" s="173" t="s">
        <v>292</v>
      </c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5"/>
      <c r="BZ28" s="198">
        <v>0</v>
      </c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200"/>
      <c r="CN28" s="198">
        <v>0</v>
      </c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200"/>
      <c r="DB28" s="198">
        <v>0</v>
      </c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200"/>
      <c r="DP28" s="198">
        <v>0</v>
      </c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200"/>
      <c r="ED28" s="198">
        <v>0</v>
      </c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200"/>
      <c r="ER28" s="198">
        <v>0</v>
      </c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200"/>
    </row>
    <row r="29" spans="1:161" ht="11.1" customHeight="1">
      <c r="A29" s="485" t="s">
        <v>293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45"/>
      <c r="AK29" s="445"/>
      <c r="AL29" s="445"/>
      <c r="AM29" s="445"/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45"/>
      <c r="BA29" s="445"/>
      <c r="BB29" s="445"/>
      <c r="BC29" s="445"/>
      <c r="BD29" s="445"/>
      <c r="BE29" s="446"/>
      <c r="BF29" s="173"/>
      <c r="BG29" s="174"/>
      <c r="BH29" s="174"/>
      <c r="BI29" s="174"/>
      <c r="BJ29" s="174"/>
      <c r="BK29" s="174"/>
      <c r="BL29" s="174"/>
      <c r="BM29" s="175"/>
      <c r="BN29" s="173" t="s">
        <v>294</v>
      </c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5"/>
      <c r="BZ29" s="198">
        <v>4</v>
      </c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200"/>
      <c r="CN29" s="198">
        <v>2</v>
      </c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200"/>
      <c r="DB29" s="198">
        <v>5</v>
      </c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200"/>
      <c r="DP29" s="198">
        <v>1</v>
      </c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200"/>
      <c r="ED29" s="198">
        <v>1</v>
      </c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200"/>
      <c r="ER29" s="198">
        <v>0</v>
      </c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200"/>
    </row>
    <row r="30" spans="1:161" ht="11.1" customHeight="1">
      <c r="A30" s="485" t="s">
        <v>295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6"/>
      <c r="BF30" s="173"/>
      <c r="BG30" s="174"/>
      <c r="BH30" s="174"/>
      <c r="BI30" s="174"/>
      <c r="BJ30" s="174"/>
      <c r="BK30" s="174"/>
      <c r="BL30" s="174"/>
      <c r="BM30" s="175"/>
      <c r="BN30" s="173" t="s">
        <v>296</v>
      </c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5"/>
      <c r="BZ30" s="198">
        <v>7</v>
      </c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200"/>
      <c r="CN30" s="198">
        <v>2</v>
      </c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200"/>
      <c r="DB30" s="198">
        <v>29</v>
      </c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200"/>
      <c r="DP30" s="198">
        <v>12</v>
      </c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200"/>
      <c r="ED30" s="198">
        <v>8</v>
      </c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200"/>
      <c r="ER30" s="198">
        <v>3</v>
      </c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200"/>
    </row>
    <row r="31" spans="1:161" ht="11.1" customHeight="1">
      <c r="A31" s="485" t="s">
        <v>297</v>
      </c>
      <c r="B31" s="445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45"/>
      <c r="BA31" s="445"/>
      <c r="BB31" s="445"/>
      <c r="BC31" s="445"/>
      <c r="BD31" s="445"/>
      <c r="BE31" s="446"/>
      <c r="BF31" s="173"/>
      <c r="BG31" s="174"/>
      <c r="BH31" s="174"/>
      <c r="BI31" s="174"/>
      <c r="BJ31" s="174"/>
      <c r="BK31" s="174"/>
      <c r="BL31" s="174"/>
      <c r="BM31" s="175"/>
      <c r="BN31" s="173" t="s">
        <v>298</v>
      </c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5"/>
      <c r="BZ31" s="198">
        <v>0</v>
      </c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200"/>
      <c r="CN31" s="198">
        <v>0</v>
      </c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200"/>
      <c r="DB31" s="198">
        <v>0</v>
      </c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200"/>
      <c r="DP31" s="198">
        <v>0</v>
      </c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200"/>
      <c r="ED31" s="198">
        <v>1</v>
      </c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200"/>
      <c r="ER31" s="198">
        <v>1</v>
      </c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200"/>
    </row>
    <row r="32" spans="1:161" ht="11.1" customHeight="1">
      <c r="A32" s="485" t="s">
        <v>474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6"/>
      <c r="BF32" s="173"/>
      <c r="BG32" s="174"/>
      <c r="BH32" s="174"/>
      <c r="BI32" s="174"/>
      <c r="BJ32" s="174"/>
      <c r="BK32" s="174"/>
      <c r="BL32" s="174"/>
      <c r="BM32" s="175"/>
      <c r="BN32" s="173" t="s">
        <v>475</v>
      </c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5"/>
      <c r="BZ32" s="198">
        <v>0</v>
      </c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200"/>
      <c r="CN32" s="198">
        <v>0</v>
      </c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200"/>
      <c r="DB32" s="198">
        <v>0</v>
      </c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200"/>
      <c r="DP32" s="198">
        <v>0</v>
      </c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200"/>
      <c r="ED32" s="198">
        <v>0</v>
      </c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200"/>
      <c r="ER32" s="198">
        <v>0</v>
      </c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200"/>
    </row>
    <row r="33" spans="1:162" ht="11.1" customHeight="1">
      <c r="A33" s="514" t="s">
        <v>787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9"/>
      <c r="BF33" s="208" t="s">
        <v>42</v>
      </c>
      <c r="BG33" s="209"/>
      <c r="BH33" s="209"/>
      <c r="BI33" s="209"/>
      <c r="BJ33" s="209"/>
      <c r="BK33" s="209"/>
      <c r="BL33" s="209"/>
      <c r="BM33" s="210"/>
      <c r="BN33" s="208" t="s">
        <v>69</v>
      </c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10"/>
      <c r="BZ33" s="217">
        <f>SUM(BZ34:CM50)</f>
        <v>9</v>
      </c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9"/>
      <c r="CN33" s="217">
        <f>SUM(CN34:DA50)</f>
        <v>9</v>
      </c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9"/>
      <c r="DB33" s="217">
        <f>SUM(DB34:DO50)</f>
        <v>29</v>
      </c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9"/>
      <c r="DP33" s="217">
        <f>SUM(DP34:EC50)</f>
        <v>29</v>
      </c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9"/>
      <c r="ED33" s="217">
        <f>SUM(ED34:EQ50)</f>
        <v>7</v>
      </c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9"/>
      <c r="ER33" s="217">
        <f>SUM(ER34:FE50)</f>
        <v>7</v>
      </c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9"/>
    </row>
    <row r="34" spans="1:162" ht="11.1" customHeight="1">
      <c r="A34" s="80"/>
      <c r="B34" s="419" t="s">
        <v>753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419"/>
      <c r="AQ34" s="419"/>
      <c r="AR34" s="419"/>
      <c r="AS34" s="419"/>
      <c r="AT34" s="419"/>
      <c r="AU34" s="419"/>
      <c r="AV34" s="419"/>
      <c r="AW34" s="419"/>
      <c r="AX34" s="419"/>
      <c r="AY34" s="419"/>
      <c r="AZ34" s="419"/>
      <c r="BA34" s="419"/>
      <c r="BB34" s="419"/>
      <c r="BC34" s="419"/>
      <c r="BD34" s="419"/>
      <c r="BE34" s="420"/>
      <c r="BF34" s="173"/>
      <c r="BG34" s="174"/>
      <c r="BH34" s="174"/>
      <c r="BI34" s="174"/>
      <c r="BJ34" s="174"/>
      <c r="BK34" s="174"/>
      <c r="BL34" s="174"/>
      <c r="BM34" s="175"/>
      <c r="BN34" s="231" t="s">
        <v>780</v>
      </c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3"/>
      <c r="BZ34" s="198">
        <v>0</v>
      </c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200"/>
      <c r="CN34" s="198">
        <v>0</v>
      </c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200"/>
      <c r="DB34" s="198">
        <v>0</v>
      </c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200"/>
      <c r="DP34" s="198">
        <v>0</v>
      </c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200"/>
      <c r="ED34" s="198">
        <v>1</v>
      </c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200"/>
      <c r="ER34" s="198">
        <v>1</v>
      </c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200"/>
      <c r="FF34" s="72"/>
    </row>
    <row r="35" spans="1:162" ht="11.1" customHeight="1">
      <c r="A35" s="80"/>
      <c r="B35" s="445" t="s">
        <v>759</v>
      </c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6"/>
      <c r="BF35" s="173"/>
      <c r="BG35" s="174"/>
      <c r="BH35" s="174"/>
      <c r="BI35" s="174"/>
      <c r="BJ35" s="174"/>
      <c r="BK35" s="174"/>
      <c r="BL35" s="174"/>
      <c r="BM35" s="175"/>
      <c r="BN35" s="231" t="s">
        <v>766</v>
      </c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3"/>
      <c r="BZ35" s="198">
        <v>1</v>
      </c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200"/>
      <c r="CN35" s="198">
        <v>1</v>
      </c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200"/>
      <c r="DB35" s="198">
        <v>2</v>
      </c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200"/>
      <c r="DP35" s="198">
        <v>2</v>
      </c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200"/>
      <c r="ED35" s="198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200"/>
      <c r="ER35" s="198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200"/>
      <c r="FF35" s="72"/>
    </row>
    <row r="36" spans="1:162" ht="11.1" customHeight="1">
      <c r="A36" s="80"/>
      <c r="B36" s="445" t="s">
        <v>760</v>
      </c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6"/>
      <c r="BF36" s="173"/>
      <c r="BG36" s="174"/>
      <c r="BH36" s="174"/>
      <c r="BI36" s="174"/>
      <c r="BJ36" s="174"/>
      <c r="BK36" s="174"/>
      <c r="BL36" s="174"/>
      <c r="BM36" s="175"/>
      <c r="BN36" s="231" t="s">
        <v>767</v>
      </c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3"/>
      <c r="BZ36" s="198">
        <v>4</v>
      </c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200"/>
      <c r="CN36" s="198">
        <v>4</v>
      </c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200"/>
      <c r="DB36" s="198">
        <v>6</v>
      </c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200"/>
      <c r="DP36" s="198">
        <v>6</v>
      </c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200"/>
      <c r="ED36" s="198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200"/>
      <c r="ER36" s="198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200"/>
      <c r="FF36" s="72"/>
    </row>
    <row r="37" spans="1:162" ht="11.1" customHeight="1">
      <c r="A37" s="80"/>
      <c r="B37" s="445" t="s">
        <v>734</v>
      </c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6"/>
      <c r="BF37" s="173"/>
      <c r="BG37" s="174"/>
      <c r="BH37" s="174"/>
      <c r="BI37" s="174"/>
      <c r="BJ37" s="174"/>
      <c r="BK37" s="174"/>
      <c r="BL37" s="174"/>
      <c r="BM37" s="175"/>
      <c r="BN37" s="231" t="s">
        <v>771</v>
      </c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3"/>
      <c r="BZ37" s="198">
        <v>1</v>
      </c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200"/>
      <c r="CN37" s="198">
        <v>1</v>
      </c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200"/>
      <c r="DB37" s="198">
        <v>1</v>
      </c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200"/>
      <c r="DP37" s="198">
        <v>1</v>
      </c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200"/>
      <c r="ED37" s="198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200"/>
      <c r="ER37" s="198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200"/>
      <c r="FF37" s="72"/>
    </row>
    <row r="38" spans="1:162" ht="11.1" customHeight="1">
      <c r="A38" s="80"/>
      <c r="B38" s="445" t="s">
        <v>754</v>
      </c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6"/>
      <c r="BF38" s="173"/>
      <c r="BG38" s="174"/>
      <c r="BH38" s="174"/>
      <c r="BI38" s="174"/>
      <c r="BJ38" s="174"/>
      <c r="BK38" s="174"/>
      <c r="BL38" s="174"/>
      <c r="BM38" s="175"/>
      <c r="BN38" s="231" t="s">
        <v>768</v>
      </c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3"/>
      <c r="BZ38" s="198">
        <v>1</v>
      </c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200"/>
      <c r="CN38" s="198">
        <v>1</v>
      </c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200"/>
      <c r="DB38" s="198">
        <v>6</v>
      </c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200"/>
      <c r="DP38" s="198">
        <v>6</v>
      </c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200"/>
      <c r="ED38" s="198">
        <v>2</v>
      </c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200"/>
      <c r="ER38" s="198">
        <v>2</v>
      </c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200"/>
      <c r="FF38" s="72"/>
    </row>
    <row r="39" spans="1:162" ht="11.1" customHeight="1">
      <c r="A39" s="80"/>
      <c r="B39" s="445" t="s">
        <v>765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6"/>
      <c r="BF39" s="173"/>
      <c r="BG39" s="174"/>
      <c r="BH39" s="174"/>
      <c r="BI39" s="174"/>
      <c r="BJ39" s="174"/>
      <c r="BK39" s="174"/>
      <c r="BL39" s="174"/>
      <c r="BM39" s="175"/>
      <c r="BN39" s="231" t="s">
        <v>769</v>
      </c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3"/>
      <c r="BZ39" s="198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200"/>
      <c r="CN39" s="198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200"/>
      <c r="DB39" s="198">
        <v>2</v>
      </c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200"/>
      <c r="DP39" s="198">
        <v>2</v>
      </c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200"/>
      <c r="ED39" s="198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200"/>
      <c r="ER39" s="198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200"/>
      <c r="FF39" s="72"/>
    </row>
    <row r="40" spans="1:162" ht="11.1" customHeight="1">
      <c r="A40" s="80"/>
      <c r="B40" s="445" t="s">
        <v>744</v>
      </c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6"/>
      <c r="BF40" s="173"/>
      <c r="BG40" s="174"/>
      <c r="BH40" s="174"/>
      <c r="BI40" s="174"/>
      <c r="BJ40" s="174"/>
      <c r="BK40" s="174"/>
      <c r="BL40" s="174"/>
      <c r="BM40" s="175"/>
      <c r="BN40" s="231" t="s">
        <v>749</v>
      </c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3"/>
      <c r="BZ40" s="198">
        <v>0</v>
      </c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200"/>
      <c r="CN40" s="198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200"/>
      <c r="DB40" s="198">
        <v>1</v>
      </c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200"/>
      <c r="DP40" s="198">
        <v>1</v>
      </c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200"/>
      <c r="ED40" s="198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200"/>
      <c r="ER40" s="198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200"/>
      <c r="FF40" s="72"/>
    </row>
    <row r="41" spans="1:162" ht="11.1" customHeight="1">
      <c r="A41" s="80"/>
      <c r="B41" s="445" t="s">
        <v>755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6"/>
      <c r="BF41" s="173"/>
      <c r="BG41" s="174"/>
      <c r="BH41" s="174"/>
      <c r="BI41" s="174"/>
      <c r="BJ41" s="174"/>
      <c r="BK41" s="174"/>
      <c r="BL41" s="174"/>
      <c r="BM41" s="175"/>
      <c r="BN41" s="231" t="s">
        <v>770</v>
      </c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3"/>
      <c r="BZ41" s="198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200"/>
      <c r="CN41" s="198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200"/>
      <c r="DB41" s="198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200"/>
      <c r="DP41" s="198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200"/>
      <c r="ED41" s="198">
        <v>1</v>
      </c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200"/>
      <c r="ER41" s="198">
        <v>1</v>
      </c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200"/>
      <c r="FF41" s="72"/>
    </row>
    <row r="42" spans="1:162" ht="11.1" customHeight="1">
      <c r="A42" s="80"/>
      <c r="B42" s="445" t="s">
        <v>756</v>
      </c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6"/>
      <c r="BF42" s="173"/>
      <c r="BG42" s="174"/>
      <c r="BH42" s="174"/>
      <c r="BI42" s="174"/>
      <c r="BJ42" s="174"/>
      <c r="BK42" s="174"/>
      <c r="BL42" s="174"/>
      <c r="BM42" s="175"/>
      <c r="BN42" s="231" t="s">
        <v>772</v>
      </c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3"/>
      <c r="BZ42" s="198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200"/>
      <c r="CN42" s="198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200"/>
      <c r="DB42" s="198">
        <v>1</v>
      </c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200"/>
      <c r="DP42" s="198">
        <v>1</v>
      </c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200"/>
      <c r="ED42" s="198">
        <v>1</v>
      </c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200"/>
      <c r="ER42" s="198">
        <v>1</v>
      </c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200"/>
      <c r="FF42" s="72"/>
    </row>
    <row r="43" spans="1:162" ht="11.1" customHeight="1">
      <c r="A43" s="80"/>
      <c r="B43" s="445" t="s">
        <v>757</v>
      </c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6"/>
      <c r="BF43" s="173"/>
      <c r="BG43" s="174"/>
      <c r="BH43" s="174"/>
      <c r="BI43" s="174"/>
      <c r="BJ43" s="174"/>
      <c r="BK43" s="174"/>
      <c r="BL43" s="174"/>
      <c r="BM43" s="175"/>
      <c r="BN43" s="231" t="s">
        <v>773</v>
      </c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3"/>
      <c r="BZ43" s="198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200"/>
      <c r="CN43" s="198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200"/>
      <c r="DB43" s="198">
        <v>2</v>
      </c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200"/>
      <c r="DP43" s="198">
        <v>2</v>
      </c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200"/>
      <c r="ED43" s="198">
        <v>1</v>
      </c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200"/>
      <c r="ER43" s="198">
        <v>1</v>
      </c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200"/>
      <c r="FF43" s="72"/>
    </row>
    <row r="44" spans="1:162" ht="11.1" customHeight="1">
      <c r="A44" s="80"/>
      <c r="B44" s="445" t="s">
        <v>764</v>
      </c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6"/>
      <c r="BF44" s="173"/>
      <c r="BG44" s="174"/>
      <c r="BH44" s="174"/>
      <c r="BI44" s="174"/>
      <c r="BJ44" s="174"/>
      <c r="BK44" s="174"/>
      <c r="BL44" s="174"/>
      <c r="BM44" s="175"/>
      <c r="BN44" s="231" t="s">
        <v>774</v>
      </c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3"/>
      <c r="BZ44" s="198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200"/>
      <c r="CN44" s="198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200"/>
      <c r="DB44" s="198">
        <v>1</v>
      </c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200"/>
      <c r="DP44" s="198">
        <v>1</v>
      </c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200"/>
      <c r="ED44" s="198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200"/>
      <c r="ER44" s="198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200"/>
      <c r="FF44" s="72"/>
    </row>
    <row r="45" spans="1:162" ht="11.1" customHeight="1">
      <c r="A45" s="80"/>
      <c r="B45" s="445" t="s">
        <v>761</v>
      </c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6"/>
      <c r="BF45" s="173"/>
      <c r="BG45" s="174"/>
      <c r="BH45" s="174"/>
      <c r="BI45" s="174"/>
      <c r="BJ45" s="174"/>
      <c r="BK45" s="174"/>
      <c r="BL45" s="174"/>
      <c r="BM45" s="175"/>
      <c r="BN45" s="231" t="s">
        <v>775</v>
      </c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3"/>
      <c r="BZ45" s="198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200"/>
      <c r="CN45" s="198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200"/>
      <c r="DB45" s="198">
        <v>1</v>
      </c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200"/>
      <c r="DP45" s="198">
        <v>1</v>
      </c>
      <c r="DQ45" s="199"/>
      <c r="DR45" s="199"/>
      <c r="DS45" s="199"/>
      <c r="DT45" s="199"/>
      <c r="DU45" s="199"/>
      <c r="DV45" s="199"/>
      <c r="DW45" s="199"/>
      <c r="DX45" s="199"/>
      <c r="DY45" s="199"/>
      <c r="DZ45" s="199"/>
      <c r="EA45" s="199"/>
      <c r="EB45" s="199"/>
      <c r="EC45" s="200"/>
      <c r="ED45" s="198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/>
      <c r="EQ45" s="200"/>
      <c r="ER45" s="198"/>
      <c r="ES45" s="199"/>
      <c r="ET45" s="199"/>
      <c r="EU45" s="199"/>
      <c r="EV45" s="199"/>
      <c r="EW45" s="199"/>
      <c r="EX45" s="199"/>
      <c r="EY45" s="199"/>
      <c r="EZ45" s="199"/>
      <c r="FA45" s="199"/>
      <c r="FB45" s="199"/>
      <c r="FC45" s="199"/>
      <c r="FD45" s="199"/>
      <c r="FE45" s="200"/>
      <c r="FF45" s="72"/>
    </row>
    <row r="46" spans="1:162" ht="11.1" customHeight="1">
      <c r="A46" s="80"/>
      <c r="B46" s="445" t="s">
        <v>733</v>
      </c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6"/>
      <c r="BF46" s="173"/>
      <c r="BG46" s="174"/>
      <c r="BH46" s="174"/>
      <c r="BI46" s="174"/>
      <c r="BJ46" s="174"/>
      <c r="BK46" s="174"/>
      <c r="BL46" s="174"/>
      <c r="BM46" s="175"/>
      <c r="BN46" s="231" t="s">
        <v>748</v>
      </c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3"/>
      <c r="BZ46" s="198">
        <v>0</v>
      </c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200"/>
      <c r="CN46" s="198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8">
        <v>1</v>
      </c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200"/>
      <c r="DP46" s="198">
        <v>1</v>
      </c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200"/>
      <c r="ED46" s="198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200"/>
      <c r="ER46" s="198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200"/>
      <c r="FF46" s="72"/>
    </row>
    <row r="47" spans="1:162" ht="11.1" customHeight="1">
      <c r="A47" s="80"/>
      <c r="B47" s="445" t="s">
        <v>782</v>
      </c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6"/>
      <c r="BF47" s="173"/>
      <c r="BG47" s="174"/>
      <c r="BH47" s="174"/>
      <c r="BI47" s="174"/>
      <c r="BJ47" s="174"/>
      <c r="BK47" s="174"/>
      <c r="BL47" s="174"/>
      <c r="BM47" s="175"/>
      <c r="BN47" s="231" t="s">
        <v>781</v>
      </c>
      <c r="BO47" s="232"/>
      <c r="BP47" s="232"/>
      <c r="BQ47" s="232"/>
      <c r="BR47" s="232"/>
      <c r="BS47" s="232"/>
      <c r="BT47" s="232"/>
      <c r="BU47" s="232"/>
      <c r="BV47" s="232"/>
      <c r="BW47" s="232"/>
      <c r="BX47" s="232"/>
      <c r="BY47" s="233"/>
      <c r="BZ47" s="198">
        <v>1</v>
      </c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200"/>
      <c r="CN47" s="198">
        <v>1</v>
      </c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200"/>
      <c r="DB47" s="198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200"/>
      <c r="DP47" s="198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200"/>
      <c r="ED47" s="198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200"/>
      <c r="ER47" s="198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200"/>
      <c r="FF47" s="72"/>
    </row>
    <row r="48" spans="1:162" ht="11.1" customHeight="1">
      <c r="A48" s="79"/>
      <c r="B48" s="445" t="s">
        <v>762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6"/>
      <c r="BF48" s="173"/>
      <c r="BG48" s="174"/>
      <c r="BH48" s="174"/>
      <c r="BI48" s="174"/>
      <c r="BJ48" s="174"/>
      <c r="BK48" s="174"/>
      <c r="BL48" s="174"/>
      <c r="BM48" s="175"/>
      <c r="BN48" s="231" t="s">
        <v>777</v>
      </c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3"/>
      <c r="BZ48" s="198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200"/>
      <c r="CN48" s="198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200"/>
      <c r="DB48" s="198">
        <v>1</v>
      </c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200"/>
      <c r="DP48" s="198">
        <v>1</v>
      </c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200"/>
      <c r="ED48" s="198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200"/>
      <c r="ER48" s="198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200"/>
      <c r="FF48" s="72"/>
    </row>
    <row r="49" spans="1:162" ht="11.1" customHeight="1">
      <c r="A49" s="79"/>
      <c r="B49" s="445" t="s">
        <v>758</v>
      </c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6"/>
      <c r="BF49" s="173"/>
      <c r="BG49" s="174"/>
      <c r="BH49" s="174"/>
      <c r="BI49" s="174"/>
      <c r="BJ49" s="174"/>
      <c r="BK49" s="174"/>
      <c r="BL49" s="174"/>
      <c r="BM49" s="175"/>
      <c r="BN49" s="231" t="s">
        <v>778</v>
      </c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3"/>
      <c r="BZ49" s="198">
        <v>1</v>
      </c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200"/>
      <c r="CN49" s="198">
        <v>1</v>
      </c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200"/>
      <c r="DB49" s="198">
        <v>3</v>
      </c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200"/>
      <c r="DP49" s="198">
        <v>3</v>
      </c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200"/>
      <c r="ED49" s="198">
        <v>1</v>
      </c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200"/>
      <c r="ER49" s="198">
        <v>1</v>
      </c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200"/>
      <c r="FF49" s="72"/>
    </row>
    <row r="50" spans="1:162" ht="11.1" customHeight="1">
      <c r="A50" s="79"/>
      <c r="B50" s="445" t="s">
        <v>763</v>
      </c>
      <c r="C50" s="445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45"/>
      <c r="AK50" s="445"/>
      <c r="AL50" s="445"/>
      <c r="AM50" s="445"/>
      <c r="AN50" s="445"/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  <c r="BB50" s="445"/>
      <c r="BC50" s="445"/>
      <c r="BD50" s="445"/>
      <c r="BE50" s="446"/>
      <c r="BF50" s="173"/>
      <c r="BG50" s="174"/>
      <c r="BH50" s="174"/>
      <c r="BI50" s="174"/>
      <c r="BJ50" s="174"/>
      <c r="BK50" s="174"/>
      <c r="BL50" s="174"/>
      <c r="BM50" s="175"/>
      <c r="BN50" s="231" t="s">
        <v>779</v>
      </c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3"/>
      <c r="BZ50" s="198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200"/>
      <c r="CN50" s="198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200"/>
      <c r="DB50" s="198">
        <v>1</v>
      </c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200"/>
      <c r="DP50" s="198">
        <v>1</v>
      </c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200"/>
      <c r="ED50" s="198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200"/>
      <c r="ER50" s="198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200"/>
      <c r="FF50" s="72"/>
    </row>
    <row r="51" spans="1:162" ht="11.1" customHeight="1">
      <c r="A51" s="79"/>
      <c r="B51" s="445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6"/>
      <c r="BF51" s="173"/>
      <c r="BG51" s="174"/>
      <c r="BH51" s="174"/>
      <c r="BI51" s="174"/>
      <c r="BJ51" s="174"/>
      <c r="BK51" s="174"/>
      <c r="BL51" s="174"/>
      <c r="BM51" s="175"/>
      <c r="BN51" s="231"/>
      <c r="BO51" s="232"/>
      <c r="BP51" s="232"/>
      <c r="BQ51" s="232"/>
      <c r="BR51" s="232"/>
      <c r="BS51" s="232"/>
      <c r="BT51" s="232"/>
      <c r="BU51" s="232"/>
      <c r="BV51" s="232"/>
      <c r="BW51" s="232"/>
      <c r="BX51" s="232"/>
      <c r="BY51" s="233"/>
      <c r="BZ51" s="198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200"/>
      <c r="CN51" s="198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200"/>
      <c r="DB51" s="198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200"/>
      <c r="DP51" s="198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200"/>
      <c r="ED51" s="198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200"/>
      <c r="ER51" s="198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200"/>
      <c r="FF51" s="72"/>
    </row>
    <row r="52" spans="1:162" ht="11.1" customHeight="1">
      <c r="A52" s="79"/>
      <c r="B52" s="517" t="s">
        <v>299</v>
      </c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  <c r="AR52" s="517"/>
      <c r="AS52" s="517"/>
      <c r="AT52" s="517"/>
      <c r="AU52" s="517"/>
      <c r="AV52" s="517"/>
      <c r="AW52" s="517"/>
      <c r="AX52" s="517"/>
      <c r="AY52" s="517"/>
      <c r="AZ52" s="517"/>
      <c r="BA52" s="517"/>
      <c r="BB52" s="517"/>
      <c r="BC52" s="517"/>
      <c r="BD52" s="517"/>
      <c r="BE52" s="518"/>
      <c r="BF52" s="208" t="s">
        <v>54</v>
      </c>
      <c r="BG52" s="209"/>
      <c r="BH52" s="209"/>
      <c r="BI52" s="209"/>
      <c r="BJ52" s="209"/>
      <c r="BK52" s="209"/>
      <c r="BL52" s="209"/>
      <c r="BM52" s="210"/>
      <c r="BN52" s="311" t="s">
        <v>69</v>
      </c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3"/>
      <c r="BZ52" s="217">
        <f>SUM(BZ58:CM72)</f>
        <v>74</v>
      </c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9"/>
      <c r="CN52" s="217">
        <f>SUM(CN58:DA72)</f>
        <v>0</v>
      </c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9"/>
      <c r="DB52" s="217">
        <f>SUM(DB58:DO72)</f>
        <v>95</v>
      </c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9"/>
      <c r="DP52" s="217">
        <f>SUM(DP58:EC72)</f>
        <v>1</v>
      </c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9"/>
      <c r="ED52" s="217">
        <f>SUM(ED58:EQ72)</f>
        <v>4</v>
      </c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9"/>
      <c r="ER52" s="217">
        <f>SUM(ER58:FE72)</f>
        <v>0</v>
      </c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9"/>
      <c r="FF52" s="72"/>
    </row>
    <row r="53" spans="1:162" ht="11.1" customHeight="1">
      <c r="A53" s="79"/>
      <c r="B53" s="445" t="s">
        <v>476</v>
      </c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6"/>
      <c r="BF53" s="173"/>
      <c r="BG53" s="174"/>
      <c r="BH53" s="174"/>
      <c r="BI53" s="174"/>
      <c r="BJ53" s="174"/>
      <c r="BK53" s="174"/>
      <c r="BL53" s="174"/>
      <c r="BM53" s="175"/>
      <c r="BN53" s="231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3"/>
      <c r="BZ53" s="198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200"/>
      <c r="CN53" s="198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200"/>
      <c r="DB53" s="198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200"/>
      <c r="DP53" s="198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200"/>
      <c r="ED53" s="198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200"/>
      <c r="ER53" s="198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200"/>
      <c r="FF53" s="72"/>
    </row>
    <row r="54" spans="1:162" ht="11.1" customHeight="1">
      <c r="A54" s="79"/>
      <c r="B54" s="445" t="s">
        <v>477</v>
      </c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45"/>
      <c r="BA54" s="445"/>
      <c r="BB54" s="445"/>
      <c r="BC54" s="445"/>
      <c r="BD54" s="445"/>
      <c r="BE54" s="446"/>
      <c r="BF54" s="173"/>
      <c r="BG54" s="174"/>
      <c r="BH54" s="174"/>
      <c r="BI54" s="174"/>
      <c r="BJ54" s="174"/>
      <c r="BK54" s="174"/>
      <c r="BL54" s="174"/>
      <c r="BM54" s="175"/>
      <c r="BN54" s="231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3"/>
      <c r="BZ54" s="198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200"/>
      <c r="CN54" s="198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200"/>
      <c r="DB54" s="198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200"/>
      <c r="DP54" s="198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200"/>
      <c r="ED54" s="198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200"/>
      <c r="ER54" s="198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200"/>
      <c r="FF54" s="72"/>
    </row>
    <row r="55" spans="1:162" ht="11.1" customHeight="1">
      <c r="A55" s="79"/>
      <c r="B55" s="445" t="s">
        <v>567</v>
      </c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45"/>
      <c r="BA55" s="445"/>
      <c r="BB55" s="445"/>
      <c r="BC55" s="445"/>
      <c r="BD55" s="445"/>
      <c r="BE55" s="446"/>
      <c r="BF55" s="173"/>
      <c r="BG55" s="174"/>
      <c r="BH55" s="174"/>
      <c r="BI55" s="174"/>
      <c r="BJ55" s="174"/>
      <c r="BK55" s="174"/>
      <c r="BL55" s="174"/>
      <c r="BM55" s="175"/>
      <c r="BN55" s="231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3"/>
      <c r="BZ55" s="198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200"/>
      <c r="CN55" s="198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200"/>
      <c r="DB55" s="198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200"/>
      <c r="DP55" s="198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200"/>
      <c r="ED55" s="198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200"/>
      <c r="ER55" s="198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200"/>
      <c r="FF55" s="72"/>
    </row>
    <row r="56" spans="1:162" ht="11.1" customHeight="1">
      <c r="A56" s="78"/>
      <c r="B56" s="399" t="s">
        <v>269</v>
      </c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400"/>
      <c r="BF56" s="228"/>
      <c r="BG56" s="229"/>
      <c r="BH56" s="229"/>
      <c r="BI56" s="229"/>
      <c r="BJ56" s="229"/>
      <c r="BK56" s="229"/>
      <c r="BL56" s="229"/>
      <c r="BM56" s="230"/>
      <c r="BN56" s="228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30"/>
      <c r="BZ56" s="211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3"/>
      <c r="CN56" s="211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3"/>
      <c r="DB56" s="211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3"/>
      <c r="DP56" s="211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3"/>
      <c r="ED56" s="211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3"/>
      <c r="ER56" s="211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3"/>
    </row>
    <row r="57" spans="1:162" ht="11.1" customHeight="1">
      <c r="A57" s="80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6"/>
      <c r="BF57" s="231"/>
      <c r="BG57" s="232"/>
      <c r="BH57" s="232"/>
      <c r="BI57" s="232"/>
      <c r="BJ57" s="232"/>
      <c r="BK57" s="232"/>
      <c r="BL57" s="232"/>
      <c r="BM57" s="233"/>
      <c r="BN57" s="231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3"/>
      <c r="BZ57" s="214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6"/>
      <c r="CN57" s="214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6"/>
      <c r="DB57" s="214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6"/>
      <c r="DP57" s="214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6"/>
      <c r="ED57" s="214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6"/>
      <c r="ER57" s="214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6"/>
    </row>
    <row r="58" spans="1:162" ht="11.1" customHeight="1">
      <c r="A58" s="79"/>
      <c r="B58" s="445" t="s">
        <v>271</v>
      </c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6"/>
      <c r="BF58" s="173"/>
      <c r="BG58" s="174"/>
      <c r="BH58" s="174"/>
      <c r="BI58" s="174"/>
      <c r="BJ58" s="174"/>
      <c r="BK58" s="174"/>
      <c r="BL58" s="174"/>
      <c r="BM58" s="175"/>
      <c r="BN58" s="231" t="s">
        <v>272</v>
      </c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3"/>
      <c r="BZ58" s="198">
        <v>1</v>
      </c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200"/>
      <c r="CN58" s="198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200"/>
      <c r="DB58" s="198">
        <v>2</v>
      </c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200"/>
      <c r="DP58" s="198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200"/>
      <c r="ED58" s="198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200"/>
      <c r="ER58" s="198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200"/>
      <c r="FF58" s="72"/>
    </row>
    <row r="59" spans="1:162" ht="11.1" customHeight="1">
      <c r="A59" s="79"/>
      <c r="B59" s="445" t="s">
        <v>472</v>
      </c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6"/>
      <c r="BF59" s="173"/>
      <c r="BG59" s="174"/>
      <c r="BH59" s="174"/>
      <c r="BI59" s="174"/>
      <c r="BJ59" s="174"/>
      <c r="BK59" s="174"/>
      <c r="BL59" s="174"/>
      <c r="BM59" s="175"/>
      <c r="BN59" s="231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3"/>
      <c r="BZ59" s="198">
        <v>0</v>
      </c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200"/>
      <c r="CN59" s="198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200"/>
      <c r="DB59" s="198">
        <v>2</v>
      </c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200"/>
      <c r="DP59" s="198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  <c r="EC59" s="200"/>
      <c r="ED59" s="198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200"/>
      <c r="ER59" s="198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200"/>
      <c r="FF59" s="72"/>
    </row>
    <row r="60" spans="1:162" ht="11.1" customHeight="1">
      <c r="A60" s="79"/>
      <c r="B60" s="445" t="s">
        <v>273</v>
      </c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6"/>
      <c r="BF60" s="173"/>
      <c r="BG60" s="174"/>
      <c r="BH60" s="174"/>
      <c r="BI60" s="174"/>
      <c r="BJ60" s="174"/>
      <c r="BK60" s="174"/>
      <c r="BL60" s="174"/>
      <c r="BM60" s="175"/>
      <c r="BN60" s="231" t="s">
        <v>274</v>
      </c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3"/>
      <c r="BZ60" s="198">
        <v>3</v>
      </c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200"/>
      <c r="CN60" s="198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200"/>
      <c r="DB60" s="198">
        <v>8</v>
      </c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200"/>
      <c r="DP60" s="198">
        <v>1</v>
      </c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  <c r="EC60" s="200"/>
      <c r="ED60" s="198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200"/>
      <c r="ER60" s="198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200"/>
      <c r="FF60" s="72"/>
    </row>
    <row r="61" spans="1:162" ht="11.1" customHeight="1">
      <c r="A61" s="80"/>
      <c r="B61" s="445" t="s">
        <v>737</v>
      </c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6"/>
      <c r="BF61" s="173"/>
      <c r="BG61" s="174"/>
      <c r="BH61" s="174"/>
      <c r="BI61" s="174"/>
      <c r="BJ61" s="174"/>
      <c r="BK61" s="174"/>
      <c r="BL61" s="174"/>
      <c r="BM61" s="175"/>
      <c r="BN61" s="231" t="s">
        <v>276</v>
      </c>
      <c r="BO61" s="232"/>
      <c r="BP61" s="232"/>
      <c r="BQ61" s="232"/>
      <c r="BR61" s="232"/>
      <c r="BS61" s="232"/>
      <c r="BT61" s="232"/>
      <c r="BU61" s="232"/>
      <c r="BV61" s="232"/>
      <c r="BW61" s="232"/>
      <c r="BX61" s="232"/>
      <c r="BY61" s="233"/>
      <c r="BZ61" s="198">
        <v>1</v>
      </c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200"/>
      <c r="CN61" s="198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200"/>
      <c r="DB61" s="198">
        <v>1</v>
      </c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200"/>
      <c r="DP61" s="198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200"/>
      <c r="ED61" s="198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200"/>
      <c r="ER61" s="198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200"/>
      <c r="FF61" s="72"/>
    </row>
    <row r="62" spans="1:162" ht="11.1" customHeight="1">
      <c r="A62" s="80"/>
      <c r="B62" s="445" t="s">
        <v>277</v>
      </c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6"/>
      <c r="BF62" s="173"/>
      <c r="BG62" s="174"/>
      <c r="BH62" s="174"/>
      <c r="BI62" s="174"/>
      <c r="BJ62" s="174"/>
      <c r="BK62" s="174"/>
      <c r="BL62" s="174"/>
      <c r="BM62" s="175"/>
      <c r="BN62" s="231" t="s">
        <v>278</v>
      </c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3"/>
      <c r="BZ62" s="198">
        <v>0</v>
      </c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200"/>
      <c r="CN62" s="198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200"/>
      <c r="DB62" s="198">
        <v>1</v>
      </c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200"/>
      <c r="DP62" s="198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  <c r="EC62" s="200"/>
      <c r="ED62" s="198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200"/>
      <c r="ER62" s="198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200"/>
      <c r="FF62" s="72"/>
    </row>
    <row r="63" spans="1:162" ht="11.1" customHeight="1">
      <c r="A63" s="80"/>
      <c r="B63" s="445" t="s">
        <v>279</v>
      </c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6"/>
      <c r="BF63" s="173"/>
      <c r="BG63" s="174"/>
      <c r="BH63" s="174"/>
      <c r="BI63" s="174"/>
      <c r="BJ63" s="174"/>
      <c r="BK63" s="174"/>
      <c r="BL63" s="174"/>
      <c r="BM63" s="175"/>
      <c r="BN63" s="231" t="s">
        <v>280</v>
      </c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3"/>
      <c r="BZ63" s="198">
        <v>26</v>
      </c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200"/>
      <c r="CN63" s="198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200"/>
      <c r="DB63" s="198">
        <v>32</v>
      </c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200"/>
      <c r="DP63" s="198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  <c r="EC63" s="200"/>
      <c r="ED63" s="198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200"/>
      <c r="ER63" s="198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200"/>
      <c r="FF63" s="72"/>
    </row>
    <row r="64" spans="1:162" ht="11.1" customHeight="1">
      <c r="A64" s="80"/>
      <c r="B64" s="445" t="s">
        <v>281</v>
      </c>
      <c r="C64" s="445"/>
      <c r="D64" s="445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445"/>
      <c r="AM64" s="445"/>
      <c r="AN64" s="445"/>
      <c r="AO64" s="445"/>
      <c r="AP64" s="445"/>
      <c r="AQ64" s="445"/>
      <c r="AR64" s="445"/>
      <c r="AS64" s="445"/>
      <c r="AT64" s="445"/>
      <c r="AU64" s="445"/>
      <c r="AV64" s="445"/>
      <c r="AW64" s="445"/>
      <c r="AX64" s="445"/>
      <c r="AY64" s="445"/>
      <c r="AZ64" s="445"/>
      <c r="BA64" s="445"/>
      <c r="BB64" s="445"/>
      <c r="BC64" s="445"/>
      <c r="BD64" s="445"/>
      <c r="BE64" s="446"/>
      <c r="BF64" s="173"/>
      <c r="BG64" s="174"/>
      <c r="BH64" s="174"/>
      <c r="BI64" s="174"/>
      <c r="BJ64" s="174"/>
      <c r="BK64" s="174"/>
      <c r="BL64" s="174"/>
      <c r="BM64" s="175"/>
      <c r="BN64" s="231" t="s">
        <v>282</v>
      </c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3"/>
      <c r="BZ64" s="198">
        <v>7</v>
      </c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200"/>
      <c r="CN64" s="198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200"/>
      <c r="DB64" s="198">
        <v>5</v>
      </c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200"/>
      <c r="DP64" s="198"/>
      <c r="DQ64" s="199"/>
      <c r="DR64" s="199"/>
      <c r="DS64" s="199"/>
      <c r="DT64" s="199"/>
      <c r="DU64" s="199"/>
      <c r="DV64" s="199"/>
      <c r="DW64" s="199"/>
      <c r="DX64" s="199"/>
      <c r="DY64" s="199"/>
      <c r="DZ64" s="199"/>
      <c r="EA64" s="199"/>
      <c r="EB64" s="199"/>
      <c r="EC64" s="200"/>
      <c r="ED64" s="198">
        <v>1</v>
      </c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200"/>
      <c r="ER64" s="198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200"/>
      <c r="FF64" s="72"/>
    </row>
    <row r="65" spans="1:162" ht="11.1" customHeight="1">
      <c r="A65" s="80"/>
      <c r="B65" s="445" t="s">
        <v>283</v>
      </c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6"/>
      <c r="BF65" s="173"/>
      <c r="BG65" s="174"/>
      <c r="BH65" s="174"/>
      <c r="BI65" s="174"/>
      <c r="BJ65" s="174"/>
      <c r="BK65" s="174"/>
      <c r="BL65" s="174"/>
      <c r="BM65" s="175"/>
      <c r="BN65" s="231" t="s">
        <v>284</v>
      </c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3"/>
      <c r="BZ65" s="198">
        <v>1</v>
      </c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200"/>
      <c r="CN65" s="198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200"/>
      <c r="DB65" s="198">
        <v>1</v>
      </c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200"/>
      <c r="DP65" s="198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  <c r="EC65" s="200"/>
      <c r="ED65" s="198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200"/>
      <c r="ER65" s="198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200"/>
      <c r="FF65" s="72"/>
    </row>
    <row r="66" spans="1:162" ht="11.1" customHeight="1">
      <c r="A66" s="80"/>
      <c r="B66" s="445" t="s">
        <v>285</v>
      </c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446"/>
      <c r="BF66" s="173"/>
      <c r="BG66" s="174"/>
      <c r="BH66" s="174"/>
      <c r="BI66" s="174"/>
      <c r="BJ66" s="174"/>
      <c r="BK66" s="174"/>
      <c r="BL66" s="174"/>
      <c r="BM66" s="175"/>
      <c r="BN66" s="231" t="s">
        <v>286</v>
      </c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3"/>
      <c r="BZ66" s="198">
        <v>3</v>
      </c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200"/>
      <c r="CN66" s="198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200"/>
      <c r="DB66" s="198">
        <v>2</v>
      </c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200"/>
      <c r="DP66" s="198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  <c r="EC66" s="200"/>
      <c r="ED66" s="198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200"/>
      <c r="ER66" s="198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200"/>
      <c r="FF66" s="72"/>
    </row>
    <row r="67" spans="1:162" ht="11.1" customHeight="1">
      <c r="A67" s="80"/>
      <c r="B67" s="445" t="s">
        <v>287</v>
      </c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6"/>
      <c r="BF67" s="173"/>
      <c r="BG67" s="174"/>
      <c r="BH67" s="174"/>
      <c r="BI67" s="174"/>
      <c r="BJ67" s="174"/>
      <c r="BK67" s="174"/>
      <c r="BL67" s="174"/>
      <c r="BM67" s="175"/>
      <c r="BN67" s="231" t="s">
        <v>288</v>
      </c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3"/>
      <c r="BZ67" s="198">
        <v>12</v>
      </c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200"/>
      <c r="CN67" s="198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200"/>
      <c r="DB67" s="198">
        <v>16</v>
      </c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200"/>
      <c r="DP67" s="198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  <c r="EC67" s="200"/>
      <c r="ED67" s="198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200"/>
      <c r="ER67" s="198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200"/>
      <c r="FF67" s="72"/>
    </row>
    <row r="68" spans="1:162" ht="11.1" customHeight="1">
      <c r="A68" s="80"/>
      <c r="B68" s="445" t="s">
        <v>289</v>
      </c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6"/>
      <c r="BF68" s="173"/>
      <c r="BG68" s="174"/>
      <c r="BH68" s="174"/>
      <c r="BI68" s="174"/>
      <c r="BJ68" s="174"/>
      <c r="BK68" s="174"/>
      <c r="BL68" s="174"/>
      <c r="BM68" s="175"/>
      <c r="BN68" s="231" t="s">
        <v>290</v>
      </c>
      <c r="BO68" s="232"/>
      <c r="BP68" s="232"/>
      <c r="BQ68" s="232"/>
      <c r="BR68" s="232"/>
      <c r="BS68" s="232"/>
      <c r="BT68" s="232"/>
      <c r="BU68" s="232"/>
      <c r="BV68" s="232"/>
      <c r="BW68" s="232"/>
      <c r="BX68" s="232"/>
      <c r="BY68" s="233"/>
      <c r="BZ68" s="198">
        <v>2</v>
      </c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200"/>
      <c r="CN68" s="198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200"/>
      <c r="DB68" s="198">
        <v>3</v>
      </c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200"/>
      <c r="DP68" s="198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  <c r="EC68" s="200"/>
      <c r="ED68" s="198">
        <v>3</v>
      </c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200"/>
      <c r="ER68" s="198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200"/>
      <c r="FF68" s="72"/>
    </row>
    <row r="69" spans="1:162" ht="11.1" customHeight="1">
      <c r="A69" s="80"/>
      <c r="B69" s="445" t="s">
        <v>291</v>
      </c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445"/>
      <c r="AU69" s="445"/>
      <c r="AV69" s="445"/>
      <c r="AW69" s="445"/>
      <c r="AX69" s="445"/>
      <c r="AY69" s="445"/>
      <c r="AZ69" s="445"/>
      <c r="BA69" s="445"/>
      <c r="BB69" s="445"/>
      <c r="BC69" s="445"/>
      <c r="BD69" s="445"/>
      <c r="BE69" s="446"/>
      <c r="BF69" s="173"/>
      <c r="BG69" s="174"/>
      <c r="BH69" s="174"/>
      <c r="BI69" s="174"/>
      <c r="BJ69" s="174"/>
      <c r="BK69" s="174"/>
      <c r="BL69" s="174"/>
      <c r="BM69" s="175"/>
      <c r="BN69" s="231" t="s">
        <v>292</v>
      </c>
      <c r="BO69" s="232"/>
      <c r="BP69" s="232"/>
      <c r="BQ69" s="232"/>
      <c r="BR69" s="232"/>
      <c r="BS69" s="232"/>
      <c r="BT69" s="232"/>
      <c r="BU69" s="232"/>
      <c r="BV69" s="232"/>
      <c r="BW69" s="232"/>
      <c r="BX69" s="232"/>
      <c r="BY69" s="233"/>
      <c r="BZ69" s="198">
        <v>1</v>
      </c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200"/>
      <c r="CN69" s="198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200"/>
      <c r="DB69" s="198">
        <v>3</v>
      </c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200"/>
      <c r="DP69" s="198"/>
      <c r="DQ69" s="199"/>
      <c r="DR69" s="199"/>
      <c r="DS69" s="199"/>
      <c r="DT69" s="199"/>
      <c r="DU69" s="199"/>
      <c r="DV69" s="199"/>
      <c r="DW69" s="199"/>
      <c r="DX69" s="199"/>
      <c r="DY69" s="199"/>
      <c r="DZ69" s="199"/>
      <c r="EA69" s="199"/>
      <c r="EB69" s="199"/>
      <c r="EC69" s="200"/>
      <c r="ED69" s="198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200"/>
      <c r="ER69" s="198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200"/>
      <c r="FF69" s="72"/>
    </row>
    <row r="70" spans="1:162" ht="11.1" customHeight="1">
      <c r="A70" s="80"/>
      <c r="B70" s="445" t="s">
        <v>293</v>
      </c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  <c r="AV70" s="445"/>
      <c r="AW70" s="445"/>
      <c r="AX70" s="445"/>
      <c r="AY70" s="445"/>
      <c r="AZ70" s="445"/>
      <c r="BA70" s="445"/>
      <c r="BB70" s="445"/>
      <c r="BC70" s="445"/>
      <c r="BD70" s="445"/>
      <c r="BE70" s="446"/>
      <c r="BF70" s="173"/>
      <c r="BG70" s="174"/>
      <c r="BH70" s="174"/>
      <c r="BI70" s="174"/>
      <c r="BJ70" s="174"/>
      <c r="BK70" s="174"/>
      <c r="BL70" s="174"/>
      <c r="BM70" s="175"/>
      <c r="BN70" s="231" t="s">
        <v>294</v>
      </c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3"/>
      <c r="BZ70" s="198">
        <v>2</v>
      </c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200"/>
      <c r="CN70" s="198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200"/>
      <c r="DB70" s="198">
        <v>2</v>
      </c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200"/>
      <c r="DP70" s="198"/>
      <c r="DQ70" s="199"/>
      <c r="DR70" s="199"/>
      <c r="DS70" s="199"/>
      <c r="DT70" s="199"/>
      <c r="DU70" s="199"/>
      <c r="DV70" s="199"/>
      <c r="DW70" s="199"/>
      <c r="DX70" s="199"/>
      <c r="DY70" s="199"/>
      <c r="DZ70" s="199"/>
      <c r="EA70" s="199"/>
      <c r="EB70" s="199"/>
      <c r="EC70" s="200"/>
      <c r="ED70" s="198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200"/>
      <c r="ER70" s="198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200"/>
      <c r="FF70" s="72"/>
    </row>
    <row r="71" spans="1:162" ht="11.1" customHeight="1">
      <c r="A71" s="80"/>
      <c r="B71" s="445" t="s">
        <v>474</v>
      </c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5"/>
      <c r="AZ71" s="445"/>
      <c r="BA71" s="445"/>
      <c r="BB71" s="445"/>
      <c r="BC71" s="445"/>
      <c r="BD71" s="445"/>
      <c r="BE71" s="446"/>
      <c r="BF71" s="173"/>
      <c r="BG71" s="174"/>
      <c r="BH71" s="174"/>
      <c r="BI71" s="174"/>
      <c r="BJ71" s="174"/>
      <c r="BK71" s="174"/>
      <c r="BL71" s="174"/>
      <c r="BM71" s="175"/>
      <c r="BN71" s="231" t="s">
        <v>475</v>
      </c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3"/>
      <c r="BZ71" s="198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200"/>
      <c r="CN71" s="198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200"/>
      <c r="DB71" s="198">
        <v>2</v>
      </c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200"/>
      <c r="DP71" s="198"/>
      <c r="DQ71" s="199"/>
      <c r="DR71" s="199"/>
      <c r="DS71" s="199"/>
      <c r="DT71" s="199"/>
      <c r="DU71" s="199"/>
      <c r="DV71" s="199"/>
      <c r="DW71" s="199"/>
      <c r="DX71" s="199"/>
      <c r="DY71" s="199"/>
      <c r="DZ71" s="199"/>
      <c r="EA71" s="199"/>
      <c r="EB71" s="199"/>
      <c r="EC71" s="200"/>
      <c r="ED71" s="198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200"/>
      <c r="ER71" s="198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200"/>
      <c r="FF71" s="72"/>
    </row>
    <row r="72" spans="1:162" ht="12" customHeight="1">
      <c r="A72" s="80"/>
      <c r="B72" s="445" t="s">
        <v>295</v>
      </c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445"/>
      <c r="AQ72" s="445"/>
      <c r="AR72" s="445"/>
      <c r="AS72" s="445"/>
      <c r="AT72" s="445"/>
      <c r="AU72" s="445"/>
      <c r="AV72" s="445"/>
      <c r="AW72" s="445"/>
      <c r="AX72" s="445"/>
      <c r="AY72" s="445"/>
      <c r="AZ72" s="445"/>
      <c r="BA72" s="445"/>
      <c r="BB72" s="445"/>
      <c r="BC72" s="445"/>
      <c r="BD72" s="445"/>
      <c r="BE72" s="446"/>
      <c r="BF72" s="173"/>
      <c r="BG72" s="174"/>
      <c r="BH72" s="174"/>
      <c r="BI72" s="174"/>
      <c r="BJ72" s="174"/>
      <c r="BK72" s="174"/>
      <c r="BL72" s="174"/>
      <c r="BM72" s="175"/>
      <c r="BN72" s="231" t="s">
        <v>296</v>
      </c>
      <c r="BO72" s="232"/>
      <c r="BP72" s="232"/>
      <c r="BQ72" s="232"/>
      <c r="BR72" s="232"/>
      <c r="BS72" s="232"/>
      <c r="BT72" s="232"/>
      <c r="BU72" s="232"/>
      <c r="BV72" s="232"/>
      <c r="BW72" s="232"/>
      <c r="BX72" s="232"/>
      <c r="BY72" s="233"/>
      <c r="BZ72" s="198">
        <v>15</v>
      </c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200"/>
      <c r="CN72" s="198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200"/>
      <c r="DB72" s="198">
        <v>15</v>
      </c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200"/>
      <c r="DP72" s="198"/>
      <c r="DQ72" s="199"/>
      <c r="DR72" s="199"/>
      <c r="DS72" s="199"/>
      <c r="DT72" s="199"/>
      <c r="DU72" s="199"/>
      <c r="DV72" s="199"/>
      <c r="DW72" s="199"/>
      <c r="DX72" s="199"/>
      <c r="DY72" s="199"/>
      <c r="DZ72" s="199"/>
      <c r="EA72" s="199"/>
      <c r="EB72" s="199"/>
      <c r="EC72" s="200"/>
      <c r="ED72" s="198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200"/>
      <c r="ER72" s="198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200"/>
      <c r="FF72" s="72"/>
    </row>
    <row r="73" spans="1:162" ht="11.1" customHeight="1">
      <c r="A73" s="45"/>
      <c r="B73" s="479" t="s">
        <v>300</v>
      </c>
      <c r="C73" s="479"/>
      <c r="D73" s="479"/>
      <c r="E73" s="479"/>
      <c r="F73" s="479"/>
      <c r="G73" s="479"/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79"/>
      <c r="Z73" s="479"/>
      <c r="AA73" s="479"/>
      <c r="AB73" s="479"/>
      <c r="AC73" s="479"/>
      <c r="AD73" s="479"/>
      <c r="AE73" s="479"/>
      <c r="AF73" s="479"/>
      <c r="AG73" s="479"/>
      <c r="AH73" s="479"/>
      <c r="AI73" s="479"/>
      <c r="AJ73" s="479"/>
      <c r="AK73" s="479"/>
      <c r="AL73" s="479"/>
      <c r="AM73" s="479"/>
      <c r="AN73" s="479"/>
      <c r="AO73" s="479"/>
      <c r="AP73" s="479"/>
      <c r="AQ73" s="479"/>
      <c r="AR73" s="479"/>
      <c r="AS73" s="479"/>
      <c r="AT73" s="479"/>
      <c r="AU73" s="479"/>
      <c r="AV73" s="479"/>
      <c r="AW73" s="479"/>
      <c r="AX73" s="479"/>
      <c r="AY73" s="479"/>
      <c r="AZ73" s="479"/>
      <c r="BA73" s="479"/>
      <c r="BB73" s="479"/>
      <c r="BC73" s="479"/>
      <c r="BD73" s="479"/>
      <c r="BE73" s="480"/>
      <c r="BF73" s="338" t="s">
        <v>55</v>
      </c>
      <c r="BG73" s="339"/>
      <c r="BH73" s="339"/>
      <c r="BI73" s="339"/>
      <c r="BJ73" s="339"/>
      <c r="BK73" s="339"/>
      <c r="BL73" s="339"/>
      <c r="BM73" s="340"/>
      <c r="BN73" s="338" t="s">
        <v>69</v>
      </c>
      <c r="BO73" s="339"/>
      <c r="BP73" s="339"/>
      <c r="BQ73" s="339"/>
      <c r="BR73" s="339"/>
      <c r="BS73" s="339"/>
      <c r="BT73" s="339"/>
      <c r="BU73" s="339"/>
      <c r="BV73" s="339"/>
      <c r="BW73" s="339"/>
      <c r="BX73" s="339"/>
      <c r="BY73" s="340"/>
      <c r="BZ73" s="348">
        <f>SUM(BZ76:CM80)</f>
        <v>4</v>
      </c>
      <c r="CA73" s="349"/>
      <c r="CB73" s="349"/>
      <c r="CC73" s="349"/>
      <c r="CD73" s="349"/>
      <c r="CE73" s="349"/>
      <c r="CF73" s="349"/>
      <c r="CG73" s="349"/>
      <c r="CH73" s="349"/>
      <c r="CI73" s="349"/>
      <c r="CJ73" s="349"/>
      <c r="CK73" s="349"/>
      <c r="CL73" s="349"/>
      <c r="CM73" s="350"/>
      <c r="CN73" s="348">
        <f>SUM(CN76:DA80)</f>
        <v>0</v>
      </c>
      <c r="CO73" s="349"/>
      <c r="CP73" s="349"/>
      <c r="CQ73" s="349"/>
      <c r="CR73" s="349"/>
      <c r="CS73" s="349"/>
      <c r="CT73" s="349"/>
      <c r="CU73" s="349"/>
      <c r="CV73" s="349"/>
      <c r="CW73" s="349"/>
      <c r="CX73" s="349"/>
      <c r="CY73" s="349"/>
      <c r="CZ73" s="349"/>
      <c r="DA73" s="350"/>
      <c r="DB73" s="348">
        <f>SUM(DB76:DO80)</f>
        <v>5</v>
      </c>
      <c r="DC73" s="349"/>
      <c r="DD73" s="349"/>
      <c r="DE73" s="349"/>
      <c r="DF73" s="349"/>
      <c r="DG73" s="349"/>
      <c r="DH73" s="349"/>
      <c r="DI73" s="349"/>
      <c r="DJ73" s="349"/>
      <c r="DK73" s="349"/>
      <c r="DL73" s="349"/>
      <c r="DM73" s="349"/>
      <c r="DN73" s="349"/>
      <c r="DO73" s="350"/>
      <c r="DP73" s="348">
        <f>SUM(DP76:EC80)</f>
        <v>1</v>
      </c>
      <c r="DQ73" s="349"/>
      <c r="DR73" s="349"/>
      <c r="DS73" s="349"/>
      <c r="DT73" s="349"/>
      <c r="DU73" s="349"/>
      <c r="DV73" s="349"/>
      <c r="DW73" s="349"/>
      <c r="DX73" s="349"/>
      <c r="DY73" s="349"/>
      <c r="DZ73" s="349"/>
      <c r="EA73" s="349"/>
      <c r="EB73" s="349"/>
      <c r="EC73" s="350"/>
      <c r="ED73" s="348">
        <f>SUM(ED76:EQ80)</f>
        <v>1</v>
      </c>
      <c r="EE73" s="349"/>
      <c r="EF73" s="349"/>
      <c r="EG73" s="349"/>
      <c r="EH73" s="349"/>
      <c r="EI73" s="349"/>
      <c r="EJ73" s="349"/>
      <c r="EK73" s="349"/>
      <c r="EL73" s="349"/>
      <c r="EM73" s="349"/>
      <c r="EN73" s="349"/>
      <c r="EO73" s="349"/>
      <c r="EP73" s="349"/>
      <c r="EQ73" s="350"/>
      <c r="ER73" s="348">
        <f>SUM(ER76:FE80)</f>
        <v>1</v>
      </c>
      <c r="ES73" s="349"/>
      <c r="ET73" s="349"/>
      <c r="EU73" s="349"/>
      <c r="EV73" s="349"/>
      <c r="EW73" s="349"/>
      <c r="EX73" s="349"/>
      <c r="EY73" s="349"/>
      <c r="EZ73" s="349"/>
      <c r="FA73" s="349"/>
      <c r="FB73" s="349"/>
      <c r="FC73" s="349"/>
      <c r="FD73" s="349"/>
      <c r="FE73" s="350"/>
    </row>
    <row r="74" spans="1:162" ht="10.5" customHeight="1">
      <c r="A74" s="21"/>
      <c r="B74" s="481" t="s">
        <v>478</v>
      </c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  <c r="AB74" s="481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481"/>
      <c r="BD74" s="481"/>
      <c r="BE74" s="482"/>
      <c r="BF74" s="344"/>
      <c r="BG74" s="345"/>
      <c r="BH74" s="345"/>
      <c r="BI74" s="345"/>
      <c r="BJ74" s="345"/>
      <c r="BK74" s="345"/>
      <c r="BL74" s="345"/>
      <c r="BM74" s="346"/>
      <c r="BN74" s="344"/>
      <c r="BO74" s="345"/>
      <c r="BP74" s="345"/>
      <c r="BQ74" s="345"/>
      <c r="BR74" s="345"/>
      <c r="BS74" s="345"/>
      <c r="BT74" s="345"/>
      <c r="BU74" s="345"/>
      <c r="BV74" s="345"/>
      <c r="BW74" s="345"/>
      <c r="BX74" s="345"/>
      <c r="BY74" s="346"/>
      <c r="BZ74" s="354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6"/>
      <c r="CN74" s="354"/>
      <c r="CO74" s="355"/>
      <c r="CP74" s="355"/>
      <c r="CQ74" s="355"/>
      <c r="CR74" s="355"/>
      <c r="CS74" s="355"/>
      <c r="CT74" s="355"/>
      <c r="CU74" s="355"/>
      <c r="CV74" s="355"/>
      <c r="CW74" s="355"/>
      <c r="CX74" s="355"/>
      <c r="CY74" s="355"/>
      <c r="CZ74" s="355"/>
      <c r="DA74" s="356"/>
      <c r="DB74" s="354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356"/>
      <c r="DP74" s="354"/>
      <c r="DQ74" s="355"/>
      <c r="DR74" s="355"/>
      <c r="DS74" s="355"/>
      <c r="DT74" s="355"/>
      <c r="DU74" s="355"/>
      <c r="DV74" s="355"/>
      <c r="DW74" s="355"/>
      <c r="DX74" s="355"/>
      <c r="DY74" s="355"/>
      <c r="DZ74" s="355"/>
      <c r="EA74" s="355"/>
      <c r="EB74" s="355"/>
      <c r="EC74" s="356"/>
      <c r="ED74" s="354"/>
      <c r="EE74" s="355"/>
      <c r="EF74" s="355"/>
      <c r="EG74" s="355"/>
      <c r="EH74" s="355"/>
      <c r="EI74" s="355"/>
      <c r="EJ74" s="355"/>
      <c r="EK74" s="355"/>
      <c r="EL74" s="355"/>
      <c r="EM74" s="355"/>
      <c r="EN74" s="355"/>
      <c r="EO74" s="355"/>
      <c r="EP74" s="355"/>
      <c r="EQ74" s="356"/>
      <c r="ER74" s="354"/>
      <c r="ES74" s="355"/>
      <c r="ET74" s="355"/>
      <c r="EU74" s="355"/>
      <c r="EV74" s="355"/>
      <c r="EW74" s="355"/>
      <c r="EX74" s="355"/>
      <c r="EY74" s="355"/>
      <c r="EZ74" s="355"/>
      <c r="FA74" s="355"/>
      <c r="FB74" s="355"/>
      <c r="FC74" s="355"/>
      <c r="FD74" s="355"/>
      <c r="FE74" s="356"/>
    </row>
    <row r="75" spans="1:162" ht="11.1" customHeight="1">
      <c r="A75" s="79"/>
      <c r="B75" s="445" t="s">
        <v>269</v>
      </c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  <c r="AP75" s="445"/>
      <c r="AQ75" s="445"/>
      <c r="AR75" s="445"/>
      <c r="AS75" s="445"/>
      <c r="AT75" s="445"/>
      <c r="AU75" s="445"/>
      <c r="AV75" s="445"/>
      <c r="AW75" s="445"/>
      <c r="AX75" s="445"/>
      <c r="AY75" s="445"/>
      <c r="AZ75" s="445"/>
      <c r="BA75" s="445"/>
      <c r="BB75" s="445"/>
      <c r="BC75" s="445"/>
      <c r="BD75" s="445"/>
      <c r="BE75" s="446"/>
      <c r="BF75" s="173"/>
      <c r="BG75" s="174"/>
      <c r="BH75" s="174"/>
      <c r="BI75" s="174"/>
      <c r="BJ75" s="174"/>
      <c r="BK75" s="174"/>
      <c r="BL75" s="174"/>
      <c r="BM75" s="175"/>
      <c r="BN75" s="231"/>
      <c r="BO75" s="232"/>
      <c r="BP75" s="232"/>
      <c r="BQ75" s="232"/>
      <c r="BR75" s="232"/>
      <c r="BS75" s="232"/>
      <c r="BT75" s="232"/>
      <c r="BU75" s="232"/>
      <c r="BV75" s="232"/>
      <c r="BW75" s="232"/>
      <c r="BX75" s="232"/>
      <c r="BY75" s="233"/>
      <c r="BZ75" s="198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200"/>
      <c r="CN75" s="198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200"/>
      <c r="DB75" s="198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200"/>
      <c r="DP75" s="198"/>
      <c r="DQ75" s="199"/>
      <c r="DR75" s="199"/>
      <c r="DS75" s="199"/>
      <c r="DT75" s="199"/>
      <c r="DU75" s="199"/>
      <c r="DV75" s="199"/>
      <c r="DW75" s="199"/>
      <c r="DX75" s="199"/>
      <c r="DY75" s="199"/>
      <c r="DZ75" s="199"/>
      <c r="EA75" s="199"/>
      <c r="EB75" s="199"/>
      <c r="EC75" s="200"/>
      <c r="ED75" s="198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200"/>
      <c r="ER75" s="198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200"/>
      <c r="FF75" s="72"/>
    </row>
    <row r="76" spans="1:162" ht="11.1" customHeight="1">
      <c r="A76" s="79"/>
      <c r="B76" s="445" t="s">
        <v>738</v>
      </c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5"/>
      <c r="AL76" s="445"/>
      <c r="AM76" s="445"/>
      <c r="AN76" s="445"/>
      <c r="AO76" s="445"/>
      <c r="AP76" s="445"/>
      <c r="AQ76" s="445"/>
      <c r="AR76" s="445"/>
      <c r="AS76" s="445"/>
      <c r="AT76" s="445"/>
      <c r="AU76" s="445"/>
      <c r="AV76" s="445"/>
      <c r="AW76" s="445"/>
      <c r="AX76" s="445"/>
      <c r="AY76" s="445"/>
      <c r="AZ76" s="445"/>
      <c r="BA76" s="445"/>
      <c r="BB76" s="445"/>
      <c r="BC76" s="445"/>
      <c r="BD76" s="445"/>
      <c r="BE76" s="446"/>
      <c r="BF76" s="173"/>
      <c r="BG76" s="174"/>
      <c r="BH76" s="174"/>
      <c r="BI76" s="174"/>
      <c r="BJ76" s="174"/>
      <c r="BK76" s="174"/>
      <c r="BL76" s="174"/>
      <c r="BM76" s="175"/>
      <c r="BN76" s="231" t="s">
        <v>750</v>
      </c>
      <c r="BO76" s="232"/>
      <c r="BP76" s="232"/>
      <c r="BQ76" s="232"/>
      <c r="BR76" s="232"/>
      <c r="BS76" s="232"/>
      <c r="BT76" s="232"/>
      <c r="BU76" s="232"/>
      <c r="BV76" s="232"/>
      <c r="BW76" s="232"/>
      <c r="BX76" s="232"/>
      <c r="BY76" s="233"/>
      <c r="BZ76" s="198">
        <v>1</v>
      </c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200"/>
      <c r="CN76" s="198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200"/>
      <c r="DB76" s="198">
        <v>1</v>
      </c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200"/>
      <c r="DP76" s="198"/>
      <c r="DQ76" s="199"/>
      <c r="DR76" s="199"/>
      <c r="DS76" s="199"/>
      <c r="DT76" s="199"/>
      <c r="DU76" s="199"/>
      <c r="DV76" s="199"/>
      <c r="DW76" s="199"/>
      <c r="DX76" s="199"/>
      <c r="DY76" s="199"/>
      <c r="DZ76" s="199"/>
      <c r="EA76" s="199"/>
      <c r="EB76" s="199"/>
      <c r="EC76" s="200"/>
      <c r="ED76" s="198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200"/>
      <c r="ER76" s="198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200"/>
      <c r="FF76" s="72"/>
    </row>
    <row r="77" spans="1:162" ht="11.1" customHeight="1">
      <c r="A77" s="79"/>
      <c r="B77" s="445" t="s">
        <v>739</v>
      </c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5"/>
      <c r="AL77" s="445"/>
      <c r="AM77" s="445"/>
      <c r="AN77" s="445"/>
      <c r="AO77" s="445"/>
      <c r="AP77" s="445"/>
      <c r="AQ77" s="445"/>
      <c r="AR77" s="445"/>
      <c r="AS77" s="445"/>
      <c r="AT77" s="445"/>
      <c r="AU77" s="445"/>
      <c r="AV77" s="445"/>
      <c r="AW77" s="445"/>
      <c r="AX77" s="445"/>
      <c r="AY77" s="445"/>
      <c r="AZ77" s="445"/>
      <c r="BA77" s="445"/>
      <c r="BB77" s="445"/>
      <c r="BC77" s="445"/>
      <c r="BD77" s="445"/>
      <c r="BE77" s="446"/>
      <c r="BF77" s="173"/>
      <c r="BG77" s="174"/>
      <c r="BH77" s="174"/>
      <c r="BI77" s="174"/>
      <c r="BJ77" s="174"/>
      <c r="BK77" s="174"/>
      <c r="BL77" s="174"/>
      <c r="BM77" s="175"/>
      <c r="BN77" s="231" t="s">
        <v>751</v>
      </c>
      <c r="BO77" s="232"/>
      <c r="BP77" s="232"/>
      <c r="BQ77" s="232"/>
      <c r="BR77" s="232"/>
      <c r="BS77" s="232"/>
      <c r="BT77" s="232"/>
      <c r="BU77" s="232"/>
      <c r="BV77" s="232"/>
      <c r="BW77" s="232"/>
      <c r="BX77" s="232"/>
      <c r="BY77" s="233"/>
      <c r="BZ77" s="198">
        <v>1</v>
      </c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200"/>
      <c r="CN77" s="198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200"/>
      <c r="DB77" s="198">
        <v>1</v>
      </c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200"/>
      <c r="DP77" s="198"/>
      <c r="DQ77" s="199"/>
      <c r="DR77" s="199"/>
      <c r="DS77" s="199"/>
      <c r="DT77" s="199"/>
      <c r="DU77" s="199"/>
      <c r="DV77" s="199"/>
      <c r="DW77" s="199"/>
      <c r="DX77" s="199"/>
      <c r="DY77" s="199"/>
      <c r="DZ77" s="199"/>
      <c r="EA77" s="199"/>
      <c r="EB77" s="199"/>
      <c r="EC77" s="200"/>
      <c r="ED77" s="198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200"/>
      <c r="ER77" s="198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200"/>
      <c r="FF77" s="72"/>
    </row>
    <row r="78" spans="1:162" ht="11.1" customHeight="1">
      <c r="A78" s="79"/>
      <c r="B78" s="445" t="s">
        <v>740</v>
      </c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  <c r="AD78" s="445"/>
      <c r="AE78" s="445"/>
      <c r="AF78" s="445"/>
      <c r="AG78" s="445"/>
      <c r="AH78" s="445"/>
      <c r="AI78" s="445"/>
      <c r="AJ78" s="445"/>
      <c r="AK78" s="445"/>
      <c r="AL78" s="445"/>
      <c r="AM78" s="445"/>
      <c r="AN78" s="445"/>
      <c r="AO78" s="445"/>
      <c r="AP78" s="445"/>
      <c r="AQ78" s="445"/>
      <c r="AR78" s="445"/>
      <c r="AS78" s="445"/>
      <c r="AT78" s="445"/>
      <c r="AU78" s="445"/>
      <c r="AV78" s="445"/>
      <c r="AW78" s="445"/>
      <c r="AX78" s="445"/>
      <c r="AY78" s="445"/>
      <c r="AZ78" s="445"/>
      <c r="BA78" s="445"/>
      <c r="BB78" s="445"/>
      <c r="BC78" s="445"/>
      <c r="BD78" s="445"/>
      <c r="BE78" s="446"/>
      <c r="BF78" s="173"/>
      <c r="BG78" s="174"/>
      <c r="BH78" s="174"/>
      <c r="BI78" s="174"/>
      <c r="BJ78" s="174"/>
      <c r="BK78" s="174"/>
      <c r="BL78" s="174"/>
      <c r="BM78" s="175"/>
      <c r="BN78" s="231" t="s">
        <v>752</v>
      </c>
      <c r="BO78" s="232"/>
      <c r="BP78" s="232"/>
      <c r="BQ78" s="232"/>
      <c r="BR78" s="232"/>
      <c r="BS78" s="232"/>
      <c r="BT78" s="232"/>
      <c r="BU78" s="232"/>
      <c r="BV78" s="232"/>
      <c r="BW78" s="232"/>
      <c r="BX78" s="232"/>
      <c r="BY78" s="233"/>
      <c r="BZ78" s="198">
        <v>1</v>
      </c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200"/>
      <c r="CN78" s="198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200"/>
      <c r="DB78" s="198">
        <v>1</v>
      </c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200"/>
      <c r="DP78" s="198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200"/>
      <c r="ED78" s="198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200"/>
      <c r="ER78" s="198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200"/>
      <c r="FF78" s="72"/>
    </row>
    <row r="79" spans="1:162" ht="11.1" customHeight="1">
      <c r="A79" s="79"/>
      <c r="B79" s="445" t="s">
        <v>741</v>
      </c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5"/>
      <c r="AL79" s="445"/>
      <c r="AM79" s="445"/>
      <c r="AN79" s="445"/>
      <c r="AO79" s="445"/>
      <c r="AP79" s="445"/>
      <c r="AQ79" s="445"/>
      <c r="AR79" s="445"/>
      <c r="AS79" s="445"/>
      <c r="AT79" s="445"/>
      <c r="AU79" s="445"/>
      <c r="AV79" s="445"/>
      <c r="AW79" s="445"/>
      <c r="AX79" s="445"/>
      <c r="AY79" s="445"/>
      <c r="AZ79" s="445"/>
      <c r="BA79" s="445"/>
      <c r="BB79" s="445"/>
      <c r="BC79" s="445"/>
      <c r="BD79" s="445"/>
      <c r="BE79" s="446"/>
      <c r="BF79" s="173"/>
      <c r="BG79" s="174"/>
      <c r="BH79" s="174"/>
      <c r="BI79" s="174"/>
      <c r="BJ79" s="174"/>
      <c r="BK79" s="174"/>
      <c r="BL79" s="174"/>
      <c r="BM79" s="175"/>
      <c r="BN79" s="231" t="s">
        <v>776</v>
      </c>
      <c r="BO79" s="232"/>
      <c r="BP79" s="232"/>
      <c r="BQ79" s="232"/>
      <c r="BR79" s="232"/>
      <c r="BS79" s="232"/>
      <c r="BT79" s="232"/>
      <c r="BU79" s="232"/>
      <c r="BV79" s="232"/>
      <c r="BW79" s="232"/>
      <c r="BX79" s="232"/>
      <c r="BY79" s="233"/>
      <c r="BZ79" s="198">
        <v>1</v>
      </c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200"/>
      <c r="CN79" s="198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200"/>
      <c r="DB79" s="198">
        <v>1</v>
      </c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200"/>
      <c r="DP79" s="198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200"/>
      <c r="ED79" s="198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200"/>
      <c r="ER79" s="198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200"/>
      <c r="FF79" s="72"/>
    </row>
    <row r="80" spans="1:162" ht="11.1" customHeight="1">
      <c r="A80" s="79"/>
      <c r="B80" s="445" t="s">
        <v>756</v>
      </c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5"/>
      <c r="AL80" s="445"/>
      <c r="AM80" s="445"/>
      <c r="AN80" s="445"/>
      <c r="AO80" s="445"/>
      <c r="AP80" s="445"/>
      <c r="AQ80" s="445"/>
      <c r="AR80" s="445"/>
      <c r="AS80" s="445"/>
      <c r="AT80" s="445"/>
      <c r="AU80" s="445"/>
      <c r="AV80" s="445"/>
      <c r="AW80" s="445"/>
      <c r="AX80" s="445"/>
      <c r="AY80" s="445"/>
      <c r="AZ80" s="445"/>
      <c r="BA80" s="445"/>
      <c r="BB80" s="445"/>
      <c r="BC80" s="445"/>
      <c r="BD80" s="445"/>
      <c r="BE80" s="446"/>
      <c r="BF80" s="173"/>
      <c r="BG80" s="174"/>
      <c r="BH80" s="174"/>
      <c r="BI80" s="174"/>
      <c r="BJ80" s="174"/>
      <c r="BK80" s="174"/>
      <c r="BL80" s="174"/>
      <c r="BM80" s="175"/>
      <c r="BN80" s="231" t="s">
        <v>772</v>
      </c>
      <c r="BO80" s="232"/>
      <c r="BP80" s="232"/>
      <c r="BQ80" s="232"/>
      <c r="BR80" s="232"/>
      <c r="BS80" s="232"/>
      <c r="BT80" s="232"/>
      <c r="BU80" s="232"/>
      <c r="BV80" s="232"/>
      <c r="BW80" s="232"/>
      <c r="BX80" s="232"/>
      <c r="BY80" s="233"/>
      <c r="BZ80" s="198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200"/>
      <c r="CN80" s="198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200"/>
      <c r="DB80" s="198">
        <v>1</v>
      </c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200"/>
      <c r="DP80" s="198">
        <v>1</v>
      </c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200"/>
      <c r="ED80" s="198">
        <v>1</v>
      </c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200"/>
      <c r="ER80" s="198">
        <v>1</v>
      </c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200"/>
      <c r="FF80" s="72"/>
    </row>
    <row r="81" spans="1:161">
      <c r="A81" s="41"/>
      <c r="B81" s="447" t="s">
        <v>301</v>
      </c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8"/>
      <c r="BF81" s="228" t="s">
        <v>76</v>
      </c>
      <c r="BG81" s="229"/>
      <c r="BH81" s="229"/>
      <c r="BI81" s="229"/>
      <c r="BJ81" s="229"/>
      <c r="BK81" s="229"/>
      <c r="BL81" s="229"/>
      <c r="BM81" s="230"/>
      <c r="BN81" s="228" t="s">
        <v>69</v>
      </c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30"/>
      <c r="BZ81" s="211">
        <v>0</v>
      </c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3"/>
      <c r="CN81" s="211">
        <v>0</v>
      </c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3"/>
      <c r="DB81" s="211">
        <v>0</v>
      </c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3"/>
      <c r="DP81" s="211">
        <v>0</v>
      </c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3"/>
      <c r="ED81" s="211">
        <v>0</v>
      </c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3"/>
      <c r="ER81" s="211">
        <v>0</v>
      </c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3"/>
    </row>
    <row r="82" spans="1:161">
      <c r="A82" s="29"/>
      <c r="B82" s="515" t="s">
        <v>302</v>
      </c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  <c r="X82" s="515"/>
      <c r="Y82" s="515"/>
      <c r="Z82" s="515"/>
      <c r="AA82" s="515"/>
      <c r="AB82" s="515"/>
      <c r="AC82" s="515"/>
      <c r="AD82" s="515"/>
      <c r="AE82" s="515"/>
      <c r="AF82" s="515"/>
      <c r="AG82" s="515"/>
      <c r="AH82" s="515"/>
      <c r="AI82" s="515"/>
      <c r="AJ82" s="515"/>
      <c r="AK82" s="515"/>
      <c r="AL82" s="515"/>
      <c r="AM82" s="515"/>
      <c r="AN82" s="515"/>
      <c r="AO82" s="515"/>
      <c r="AP82" s="515"/>
      <c r="AQ82" s="515"/>
      <c r="AR82" s="515"/>
      <c r="AS82" s="515"/>
      <c r="AT82" s="515"/>
      <c r="AU82" s="515"/>
      <c r="AV82" s="515"/>
      <c r="AW82" s="515"/>
      <c r="AX82" s="515"/>
      <c r="AY82" s="515"/>
      <c r="AZ82" s="515"/>
      <c r="BA82" s="515"/>
      <c r="BB82" s="515"/>
      <c r="BC82" s="515"/>
      <c r="BD82" s="515"/>
      <c r="BE82" s="516"/>
      <c r="BF82" s="231"/>
      <c r="BG82" s="232"/>
      <c r="BH82" s="232"/>
      <c r="BI82" s="232"/>
      <c r="BJ82" s="232"/>
      <c r="BK82" s="232"/>
      <c r="BL82" s="232"/>
      <c r="BM82" s="233"/>
      <c r="BN82" s="231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3"/>
      <c r="BZ82" s="214"/>
      <c r="CA82" s="215"/>
      <c r="CB82" s="215"/>
      <c r="CC82" s="215"/>
      <c r="CD82" s="215"/>
      <c r="CE82" s="215"/>
      <c r="CF82" s="215"/>
      <c r="CG82" s="215"/>
      <c r="CH82" s="215"/>
      <c r="CI82" s="215"/>
      <c r="CJ82" s="215"/>
      <c r="CK82" s="215"/>
      <c r="CL82" s="215"/>
      <c r="CM82" s="216"/>
      <c r="CN82" s="214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6"/>
      <c r="DB82" s="214"/>
      <c r="DC82" s="215"/>
      <c r="DD82" s="215"/>
      <c r="DE82" s="215"/>
      <c r="DF82" s="215"/>
      <c r="DG82" s="215"/>
      <c r="DH82" s="215"/>
      <c r="DI82" s="215"/>
      <c r="DJ82" s="215"/>
      <c r="DK82" s="215"/>
      <c r="DL82" s="215"/>
      <c r="DM82" s="215"/>
      <c r="DN82" s="215"/>
      <c r="DO82" s="216"/>
      <c r="DP82" s="214"/>
      <c r="DQ82" s="215"/>
      <c r="DR82" s="215"/>
      <c r="DS82" s="215"/>
      <c r="DT82" s="215"/>
      <c r="DU82" s="215"/>
      <c r="DV82" s="215"/>
      <c r="DW82" s="215"/>
      <c r="DX82" s="215"/>
      <c r="DY82" s="215"/>
      <c r="DZ82" s="215"/>
      <c r="EA82" s="215"/>
      <c r="EB82" s="215"/>
      <c r="EC82" s="216"/>
      <c r="ED82" s="214"/>
      <c r="EE82" s="215"/>
      <c r="EF82" s="215"/>
      <c r="EG82" s="215"/>
      <c r="EH82" s="215"/>
      <c r="EI82" s="215"/>
      <c r="EJ82" s="215"/>
      <c r="EK82" s="215"/>
      <c r="EL82" s="215"/>
      <c r="EM82" s="215"/>
      <c r="EN82" s="215"/>
      <c r="EO82" s="215"/>
      <c r="EP82" s="215"/>
      <c r="EQ82" s="216"/>
      <c r="ER82" s="214"/>
      <c r="ES82" s="215"/>
      <c r="ET82" s="215"/>
      <c r="EU82" s="215"/>
      <c r="EV82" s="215"/>
      <c r="EW82" s="215"/>
      <c r="EX82" s="215"/>
      <c r="EY82" s="215"/>
      <c r="EZ82" s="215"/>
      <c r="FA82" s="215"/>
      <c r="FB82" s="215"/>
      <c r="FC82" s="215"/>
      <c r="FD82" s="215"/>
      <c r="FE82" s="216"/>
    </row>
  </sheetData>
  <mergeCells count="635">
    <mergeCell ref="DB47:DO47"/>
    <mergeCell ref="BN42:BY42"/>
    <mergeCell ref="BZ42:CM42"/>
    <mergeCell ref="BN46:BY46"/>
    <mergeCell ref="BZ46:CM46"/>
    <mergeCell ref="CN46:DA46"/>
    <mergeCell ref="BN49:BY49"/>
    <mergeCell ref="BZ49:CM49"/>
    <mergeCell ref="CN49:DA49"/>
    <mergeCell ref="DB46:DO46"/>
    <mergeCell ref="DB44:DO44"/>
    <mergeCell ref="ER55:FE55"/>
    <mergeCell ref="DP53:EC53"/>
    <mergeCell ref="ED53:EQ53"/>
    <mergeCell ref="ER53:FE53"/>
    <mergeCell ref="DP47:EC47"/>
    <mergeCell ref="ED47:EQ47"/>
    <mergeCell ref="ER47:FE47"/>
    <mergeCell ref="ED55:EQ55"/>
    <mergeCell ref="ER46:FE46"/>
    <mergeCell ref="ER49:FE49"/>
    <mergeCell ref="ED46:EQ46"/>
    <mergeCell ref="ER50:FE50"/>
    <mergeCell ref="ED48:EQ48"/>
    <mergeCell ref="ER48:FE48"/>
    <mergeCell ref="ED49:EQ49"/>
    <mergeCell ref="ER54:FE54"/>
    <mergeCell ref="ED50:EQ50"/>
    <mergeCell ref="ER51:FE51"/>
    <mergeCell ref="DP48:EC48"/>
    <mergeCell ref="CN50:DA50"/>
    <mergeCell ref="CN44:DA44"/>
    <mergeCell ref="BN47:BY47"/>
    <mergeCell ref="BZ47:CM47"/>
    <mergeCell ref="CN47:DA47"/>
    <mergeCell ref="BN48:BY48"/>
    <mergeCell ref="BZ48:CM48"/>
    <mergeCell ref="CN48:DA48"/>
    <mergeCell ref="BN50:BY50"/>
    <mergeCell ref="BZ50:CM50"/>
    <mergeCell ref="ER42:FE42"/>
    <mergeCell ref="ER37:FE37"/>
    <mergeCell ref="BN40:BY40"/>
    <mergeCell ref="BZ40:CM40"/>
    <mergeCell ref="CN40:DA40"/>
    <mergeCell ref="ED37:EQ37"/>
    <mergeCell ref="BN39:BY39"/>
    <mergeCell ref="BZ39:CM39"/>
    <mergeCell ref="DB42:DO42"/>
    <mergeCell ref="DP42:EC42"/>
    <mergeCell ref="ED42:EQ42"/>
    <mergeCell ref="ER39:FE39"/>
    <mergeCell ref="DB41:DO41"/>
    <mergeCell ref="DP41:EC41"/>
    <mergeCell ref="ED41:EQ41"/>
    <mergeCell ref="ER40:FE40"/>
    <mergeCell ref="ER41:FE41"/>
    <mergeCell ref="CN41:DA41"/>
    <mergeCell ref="CN42:DA42"/>
    <mergeCell ref="ER44:FE44"/>
    <mergeCell ref="DB45:DO45"/>
    <mergeCell ref="DP45:EC45"/>
    <mergeCell ref="ED45:EQ45"/>
    <mergeCell ref="ER45:FE45"/>
    <mergeCell ref="ER38:FE38"/>
    <mergeCell ref="B35:BE35"/>
    <mergeCell ref="B36:BE36"/>
    <mergeCell ref="BF55:BM55"/>
    <mergeCell ref="B54:BE54"/>
    <mergeCell ref="BF54:BM54"/>
    <mergeCell ref="B39:BE39"/>
    <mergeCell ref="BF39:BM39"/>
    <mergeCell ref="B41:BE41"/>
    <mergeCell ref="BF41:BM41"/>
    <mergeCell ref="B42:BE42"/>
    <mergeCell ref="B52:BE52"/>
    <mergeCell ref="BF52:BM52"/>
    <mergeCell ref="B44:BE44"/>
    <mergeCell ref="BF44:BM44"/>
    <mergeCell ref="B51:BE51"/>
    <mergeCell ref="BF51:BM51"/>
    <mergeCell ref="DP54:EC54"/>
    <mergeCell ref="DB48:DO48"/>
    <mergeCell ref="ER35:FE35"/>
    <mergeCell ref="DB53:DO53"/>
    <mergeCell ref="ER52:FE52"/>
    <mergeCell ref="DB51:DO51"/>
    <mergeCell ref="ED36:EQ36"/>
    <mergeCell ref="BF37:BM37"/>
    <mergeCell ref="BN36:BY36"/>
    <mergeCell ref="DB36:DO36"/>
    <mergeCell ref="BN51:BY51"/>
    <mergeCell ref="BZ51:CM51"/>
    <mergeCell ref="BN44:BY44"/>
    <mergeCell ref="BZ44:CM44"/>
    <mergeCell ref="CN38:DA38"/>
    <mergeCell ref="DB39:DO39"/>
    <mergeCell ref="DP39:EC39"/>
    <mergeCell ref="DB38:DO38"/>
    <mergeCell ref="DP38:EC38"/>
    <mergeCell ref="ED38:EQ38"/>
    <mergeCell ref="DP51:EC51"/>
    <mergeCell ref="ED51:EQ51"/>
    <mergeCell ref="DB43:DO43"/>
    <mergeCell ref="DP43:EC43"/>
    <mergeCell ref="ED43:EQ43"/>
    <mergeCell ref="BF50:BM50"/>
    <mergeCell ref="ER43:FE43"/>
    <mergeCell ref="DP44:EC44"/>
    <mergeCell ref="ED44:EQ44"/>
    <mergeCell ref="BN76:BY76"/>
    <mergeCell ref="ED65:EQ65"/>
    <mergeCell ref="CN61:DA61"/>
    <mergeCell ref="ER36:FE36"/>
    <mergeCell ref="ER34:FE34"/>
    <mergeCell ref="BF35:BM35"/>
    <mergeCell ref="BN35:BY35"/>
    <mergeCell ref="BZ35:CM35"/>
    <mergeCell ref="CN35:DA35"/>
    <mergeCell ref="ER65:FE65"/>
    <mergeCell ref="ER63:FE63"/>
    <mergeCell ref="ER64:FE64"/>
    <mergeCell ref="CN62:DA62"/>
    <mergeCell ref="DB62:DO62"/>
    <mergeCell ref="ER60:FE60"/>
    <mergeCell ref="DP60:EC60"/>
    <mergeCell ref="ED60:EQ60"/>
    <mergeCell ref="DP62:EC62"/>
    <mergeCell ref="ED62:EQ62"/>
    <mergeCell ref="ER62:FE62"/>
    <mergeCell ref="ER61:FE61"/>
    <mergeCell ref="B78:BE78"/>
    <mergeCell ref="BF78:BM78"/>
    <mergeCell ref="ED34:EQ34"/>
    <mergeCell ref="B77:BE77"/>
    <mergeCell ref="BF77:BM77"/>
    <mergeCell ref="BN77:BY77"/>
    <mergeCell ref="BZ77:CM77"/>
    <mergeCell ref="B76:BE76"/>
    <mergeCell ref="DP65:EC65"/>
    <mergeCell ref="ED63:EQ63"/>
    <mergeCell ref="ED64:EQ64"/>
    <mergeCell ref="CN78:DA78"/>
    <mergeCell ref="DB78:DO78"/>
    <mergeCell ref="CN63:DA63"/>
    <mergeCell ref="CN64:DA64"/>
    <mergeCell ref="DB68:DO68"/>
    <mergeCell ref="DB69:DO69"/>
    <mergeCell ref="CN66:DA66"/>
    <mergeCell ref="B43:BE43"/>
    <mergeCell ref="BF43:BM43"/>
    <mergeCell ref="DB40:DO40"/>
    <mergeCell ref="DP40:EC40"/>
    <mergeCell ref="ED40:EQ40"/>
    <mergeCell ref="BZ43:CM43"/>
    <mergeCell ref="DP76:EC76"/>
    <mergeCell ref="CN77:DA77"/>
    <mergeCell ref="DB77:DO77"/>
    <mergeCell ref="BZ76:CM76"/>
    <mergeCell ref="CN76:DA76"/>
    <mergeCell ref="DP35:EC35"/>
    <mergeCell ref="CN67:DA67"/>
    <mergeCell ref="BN78:BY78"/>
    <mergeCell ref="BZ78:CM78"/>
    <mergeCell ref="BN45:BY45"/>
    <mergeCell ref="BN43:BY43"/>
    <mergeCell ref="BZ45:CM45"/>
    <mergeCell ref="CN45:DA45"/>
    <mergeCell ref="BN37:BY37"/>
    <mergeCell ref="BZ37:CM37"/>
    <mergeCell ref="CN37:DA37"/>
    <mergeCell ref="DB37:DO37"/>
    <mergeCell ref="CN39:DA39"/>
    <mergeCell ref="CN54:DA54"/>
    <mergeCell ref="CN52:DA52"/>
    <mergeCell ref="CN51:DA51"/>
    <mergeCell ref="BZ53:CM53"/>
    <mergeCell ref="BN52:BY52"/>
    <mergeCell ref="BZ52:CM52"/>
    <mergeCell ref="B80:BE80"/>
    <mergeCell ref="BF80:BM80"/>
    <mergeCell ref="BN80:BY80"/>
    <mergeCell ref="DP72:EC72"/>
    <mergeCell ref="ED72:EQ72"/>
    <mergeCell ref="DP70:EC70"/>
    <mergeCell ref="B82:BE82"/>
    <mergeCell ref="B81:BE81"/>
    <mergeCell ref="B79:BE79"/>
    <mergeCell ref="DP78:EC78"/>
    <mergeCell ref="ED78:EQ78"/>
    <mergeCell ref="DP77:EC77"/>
    <mergeCell ref="BF81:BM82"/>
    <mergeCell ref="ED77:EQ77"/>
    <mergeCell ref="BF79:BM79"/>
    <mergeCell ref="BN79:BY79"/>
    <mergeCell ref="BZ79:CM79"/>
    <mergeCell ref="CN79:DA79"/>
    <mergeCell ref="BZ70:CM70"/>
    <mergeCell ref="ED73:EQ74"/>
    <mergeCell ref="DB75:DO75"/>
    <mergeCell ref="DP73:EC74"/>
    <mergeCell ref="CN72:DA72"/>
    <mergeCell ref="CN70:DA70"/>
    <mergeCell ref="ER79:FE79"/>
    <mergeCell ref="BN81:BY82"/>
    <mergeCell ref="DP79:EC79"/>
    <mergeCell ref="ED79:EQ79"/>
    <mergeCell ref="DB79:DO79"/>
    <mergeCell ref="BZ81:CM82"/>
    <mergeCell ref="ER80:FE80"/>
    <mergeCell ref="ER71:FE71"/>
    <mergeCell ref="ER73:FE74"/>
    <mergeCell ref="ER76:FE76"/>
    <mergeCell ref="ED76:EQ76"/>
    <mergeCell ref="ER81:FE82"/>
    <mergeCell ref="CN81:DA82"/>
    <mergeCell ref="DB81:DO82"/>
    <mergeCell ref="DP81:EC82"/>
    <mergeCell ref="ED81:EQ82"/>
    <mergeCell ref="ED80:EQ80"/>
    <mergeCell ref="DB72:DO72"/>
    <mergeCell ref="BZ75:CM75"/>
    <mergeCell ref="BZ71:CM71"/>
    <mergeCell ref="CN73:DA74"/>
    <mergeCell ref="DB73:DO74"/>
    <mergeCell ref="DP71:EC71"/>
    <mergeCell ref="ED71:EQ71"/>
    <mergeCell ref="BF76:BM76"/>
    <mergeCell ref="B68:BE68"/>
    <mergeCell ref="BN67:BY67"/>
    <mergeCell ref="BF70:BM70"/>
    <mergeCell ref="BN70:BY70"/>
    <mergeCell ref="BF69:BM69"/>
    <mergeCell ref="BF68:BM68"/>
    <mergeCell ref="DP67:EC67"/>
    <mergeCell ref="B69:BE69"/>
    <mergeCell ref="B73:BE73"/>
    <mergeCell ref="BN75:BY75"/>
    <mergeCell ref="BN73:BY74"/>
    <mergeCell ref="BN72:BY72"/>
    <mergeCell ref="BF71:BM71"/>
    <mergeCell ref="BN71:BY71"/>
    <mergeCell ref="B71:BE71"/>
    <mergeCell ref="BZ69:CM69"/>
    <mergeCell ref="BF75:BM75"/>
    <mergeCell ref="B75:BE75"/>
    <mergeCell ref="BF73:BM74"/>
    <mergeCell ref="B74:BE74"/>
    <mergeCell ref="CN68:DA68"/>
    <mergeCell ref="CN69:DA69"/>
    <mergeCell ref="DB76:DO76"/>
    <mergeCell ref="BN66:BY66"/>
    <mergeCell ref="BF65:BM65"/>
    <mergeCell ref="BN65:BY65"/>
    <mergeCell ref="BF67:BM67"/>
    <mergeCell ref="B65:BE65"/>
    <mergeCell ref="ER69:FE69"/>
    <mergeCell ref="ER72:FE72"/>
    <mergeCell ref="ED69:EQ69"/>
    <mergeCell ref="DP69:EC69"/>
    <mergeCell ref="ED70:EQ70"/>
    <mergeCell ref="CN71:DA71"/>
    <mergeCell ref="CN65:DA65"/>
    <mergeCell ref="BZ67:CM67"/>
    <mergeCell ref="BZ72:CM72"/>
    <mergeCell ref="B70:BE70"/>
    <mergeCell ref="BN68:BY68"/>
    <mergeCell ref="BN69:BY69"/>
    <mergeCell ref="BZ68:CM68"/>
    <mergeCell ref="B72:BE72"/>
    <mergeCell ref="BF72:BM72"/>
    <mergeCell ref="B67:BE67"/>
    <mergeCell ref="BZ66:CM66"/>
    <mergeCell ref="BF66:BM66"/>
    <mergeCell ref="B66:BE66"/>
    <mergeCell ref="BN64:BY64"/>
    <mergeCell ref="BZ65:CM65"/>
    <mergeCell ref="BZ64:CM64"/>
    <mergeCell ref="BF64:BM64"/>
    <mergeCell ref="BF62:BM62"/>
    <mergeCell ref="BF56:BM57"/>
    <mergeCell ref="B56:BE56"/>
    <mergeCell ref="BN41:BY41"/>
    <mergeCell ref="BZ41:CM41"/>
    <mergeCell ref="BN54:BY54"/>
    <mergeCell ref="BZ54:CM54"/>
    <mergeCell ref="BF46:BM46"/>
    <mergeCell ref="BF49:BM49"/>
    <mergeCell ref="BF48:BM48"/>
    <mergeCell ref="BN63:BY63"/>
    <mergeCell ref="BF60:BM60"/>
    <mergeCell ref="BN60:BY60"/>
    <mergeCell ref="BZ63:CM63"/>
    <mergeCell ref="B55:BE55"/>
    <mergeCell ref="BZ62:CM62"/>
    <mergeCell ref="B64:BE64"/>
    <mergeCell ref="BZ60:CM60"/>
    <mergeCell ref="B62:BE62"/>
    <mergeCell ref="BZ61:CM61"/>
    <mergeCell ref="B60:BE60"/>
    <mergeCell ref="B59:BE59"/>
    <mergeCell ref="BF59:BM59"/>
    <mergeCell ref="BZ59:CM59"/>
    <mergeCell ref="BZ55:CM55"/>
    <mergeCell ref="B61:BE61"/>
    <mergeCell ref="BF61:BM61"/>
    <mergeCell ref="BN61:BY61"/>
    <mergeCell ref="B63:BE63"/>
    <mergeCell ref="BF63:BM63"/>
    <mergeCell ref="BN62:BY62"/>
    <mergeCell ref="B53:BE53"/>
    <mergeCell ref="BF53:BM53"/>
    <mergeCell ref="BN53:BY53"/>
    <mergeCell ref="B49:BE49"/>
    <mergeCell ref="B50:BE50"/>
    <mergeCell ref="B34:BE34"/>
    <mergeCell ref="B57:BE57"/>
    <mergeCell ref="BN55:BY55"/>
    <mergeCell ref="BN59:BY59"/>
    <mergeCell ref="B38:BE38"/>
    <mergeCell ref="BF38:BM38"/>
    <mergeCell ref="BN38:BY38"/>
    <mergeCell ref="B37:BE37"/>
    <mergeCell ref="BF47:BM47"/>
    <mergeCell ref="B40:BE40"/>
    <mergeCell ref="BF40:BM40"/>
    <mergeCell ref="BF42:BM42"/>
    <mergeCell ref="BF36:BM36"/>
    <mergeCell ref="B48:BE48"/>
    <mergeCell ref="B45:BE45"/>
    <mergeCell ref="B47:BE47"/>
    <mergeCell ref="BF34:BM34"/>
    <mergeCell ref="BN34:BY34"/>
    <mergeCell ref="BF45:BM45"/>
    <mergeCell ref="B46:BE46"/>
    <mergeCell ref="BN28:BY28"/>
    <mergeCell ref="BZ29:CM29"/>
    <mergeCell ref="BZ38:CM38"/>
    <mergeCell ref="BZ32:CM32"/>
    <mergeCell ref="BZ31:CM31"/>
    <mergeCell ref="BZ36:CM36"/>
    <mergeCell ref="BF33:BM33"/>
    <mergeCell ref="BF32:BM32"/>
    <mergeCell ref="BN33:BY33"/>
    <mergeCell ref="A33:BE33"/>
    <mergeCell ref="BZ33:CM33"/>
    <mergeCell ref="A32:BE32"/>
    <mergeCell ref="BN32:BY32"/>
    <mergeCell ref="BZ34:CM34"/>
    <mergeCell ref="BZ27:CM27"/>
    <mergeCell ref="BZ28:CM28"/>
    <mergeCell ref="CN28:DA28"/>
    <mergeCell ref="CN29:DA29"/>
    <mergeCell ref="CN31:DA31"/>
    <mergeCell ref="CN30:DA30"/>
    <mergeCell ref="BZ30:CM30"/>
    <mergeCell ref="BZ26:CM26"/>
    <mergeCell ref="BZ25:CM25"/>
    <mergeCell ref="BF25:BM25"/>
    <mergeCell ref="BN25:BY25"/>
    <mergeCell ref="A27:BE27"/>
    <mergeCell ref="BN31:BY31"/>
    <mergeCell ref="A26:BE26"/>
    <mergeCell ref="BF26:BM26"/>
    <mergeCell ref="BN26:BY26"/>
    <mergeCell ref="BF30:BM30"/>
    <mergeCell ref="BN30:BY30"/>
    <mergeCell ref="BF29:BM29"/>
    <mergeCell ref="A25:BE25"/>
    <mergeCell ref="A30:BE30"/>
    <mergeCell ref="BN27:BY27"/>
    <mergeCell ref="A28:BE28"/>
    <mergeCell ref="A29:BE29"/>
    <mergeCell ref="BF28:BM28"/>
    <mergeCell ref="BF27:BM27"/>
    <mergeCell ref="BN29:BY29"/>
    <mergeCell ref="A31:BE31"/>
    <mergeCell ref="BF31:BM31"/>
    <mergeCell ref="CN59:DA59"/>
    <mergeCell ref="CN56:DA57"/>
    <mergeCell ref="DB56:DO57"/>
    <mergeCell ref="DB32:DO32"/>
    <mergeCell ref="DP34:EC34"/>
    <mergeCell ref="CN60:DA60"/>
    <mergeCell ref="DB33:DO33"/>
    <mergeCell ref="DP36:EC36"/>
    <mergeCell ref="DP52:EC52"/>
    <mergeCell ref="CN53:DA53"/>
    <mergeCell ref="DB55:DO55"/>
    <mergeCell ref="DP55:EC55"/>
    <mergeCell ref="CN34:DA34"/>
    <mergeCell ref="DB35:DO35"/>
    <mergeCell ref="DP50:EC50"/>
    <mergeCell ref="DP59:EC59"/>
    <mergeCell ref="DB34:DO34"/>
    <mergeCell ref="CN36:DA36"/>
    <mergeCell ref="CN33:DA33"/>
    <mergeCell ref="CN32:DA32"/>
    <mergeCell ref="CN55:DA55"/>
    <mergeCell ref="CN43:DA43"/>
    <mergeCell ref="DB52:DO52"/>
    <mergeCell ref="DB54:DO54"/>
    <mergeCell ref="DP28:EC28"/>
    <mergeCell ref="DB30:DO30"/>
    <mergeCell ref="DB31:DO31"/>
    <mergeCell ref="DB28:DO28"/>
    <mergeCell ref="ER33:FE33"/>
    <mergeCell ref="ED33:EQ33"/>
    <mergeCell ref="DP33:EC33"/>
    <mergeCell ref="ED31:EQ31"/>
    <mergeCell ref="ER32:FE32"/>
    <mergeCell ref="DP32:EC32"/>
    <mergeCell ref="ED32:EQ32"/>
    <mergeCell ref="ED30:EQ30"/>
    <mergeCell ref="ER28:FE28"/>
    <mergeCell ref="ER31:FE31"/>
    <mergeCell ref="DP31:EC31"/>
    <mergeCell ref="ER30:FE30"/>
    <mergeCell ref="DP29:EC29"/>
    <mergeCell ref="ED29:EQ29"/>
    <mergeCell ref="DP30:EC30"/>
    <mergeCell ref="ER29:FE29"/>
    <mergeCell ref="ED28:EQ28"/>
    <mergeCell ref="DP66:EC66"/>
    <mergeCell ref="DP68:EC68"/>
    <mergeCell ref="DP63:EC63"/>
    <mergeCell ref="DP64:EC64"/>
    <mergeCell ref="ED66:EQ66"/>
    <mergeCell ref="ED67:EQ67"/>
    <mergeCell ref="ED68:EQ68"/>
    <mergeCell ref="DB29:DO29"/>
    <mergeCell ref="ED59:EQ59"/>
    <mergeCell ref="ED56:EQ57"/>
    <mergeCell ref="DB59:DO59"/>
    <mergeCell ref="DB61:DO61"/>
    <mergeCell ref="DP61:EC61"/>
    <mergeCell ref="ED61:EQ61"/>
    <mergeCell ref="DP37:EC37"/>
    <mergeCell ref="ED39:EQ39"/>
    <mergeCell ref="DB50:DO50"/>
    <mergeCell ref="ED52:EQ52"/>
    <mergeCell ref="DB49:DO49"/>
    <mergeCell ref="DP49:EC49"/>
    <mergeCell ref="ED54:EQ54"/>
    <mergeCell ref="DP46:EC46"/>
    <mergeCell ref="ED58:EQ58"/>
    <mergeCell ref="ED35:EQ35"/>
    <mergeCell ref="ER26:FE26"/>
    <mergeCell ref="DB26:DO26"/>
    <mergeCell ref="DP26:EC26"/>
    <mergeCell ref="DB24:DO24"/>
    <mergeCell ref="DP24:EC24"/>
    <mergeCell ref="CN27:DA27"/>
    <mergeCell ref="DB27:DO27"/>
    <mergeCell ref="DP27:EC27"/>
    <mergeCell ref="ER27:FE27"/>
    <mergeCell ref="ED27:EQ27"/>
    <mergeCell ref="ED26:EQ26"/>
    <mergeCell ref="DB25:DO25"/>
    <mergeCell ref="CN26:DA26"/>
    <mergeCell ref="DP25:EC25"/>
    <mergeCell ref="CN25:DA25"/>
    <mergeCell ref="ED25:EQ25"/>
    <mergeCell ref="ER25:FE25"/>
    <mergeCell ref="ER24:FE24"/>
    <mergeCell ref="ED24:EQ24"/>
    <mergeCell ref="DB22:DO22"/>
    <mergeCell ref="BF23:BM23"/>
    <mergeCell ref="BN24:BY24"/>
    <mergeCell ref="BF24:BM24"/>
    <mergeCell ref="DB23:DO23"/>
    <mergeCell ref="BZ24:CM24"/>
    <mergeCell ref="CN24:DA24"/>
    <mergeCell ref="ER21:FE21"/>
    <mergeCell ref="ED21:EQ21"/>
    <mergeCell ref="DP22:EC22"/>
    <mergeCell ref="CN21:DA21"/>
    <mergeCell ref="DB21:DO21"/>
    <mergeCell ref="ED22:EQ22"/>
    <mergeCell ref="CN23:DA23"/>
    <mergeCell ref="DP21:EC21"/>
    <mergeCell ref="BZ23:CM23"/>
    <mergeCell ref="DP23:EC23"/>
    <mergeCell ref="CN22:DA22"/>
    <mergeCell ref="ER22:FE22"/>
    <mergeCell ref="ED23:EQ23"/>
    <mergeCell ref="ER23:FE23"/>
    <mergeCell ref="BZ18:CM18"/>
    <mergeCell ref="ED15:EQ16"/>
    <mergeCell ref="CN15:DA16"/>
    <mergeCell ref="A24:BE24"/>
    <mergeCell ref="A23:BE23"/>
    <mergeCell ref="BZ19:CM19"/>
    <mergeCell ref="BF20:BM20"/>
    <mergeCell ref="BF22:BM22"/>
    <mergeCell ref="A20:BE20"/>
    <mergeCell ref="BN17:BY17"/>
    <mergeCell ref="BZ20:CM20"/>
    <mergeCell ref="CN20:DA20"/>
    <mergeCell ref="A16:BE16"/>
    <mergeCell ref="BF21:BM21"/>
    <mergeCell ref="BN21:BY21"/>
    <mergeCell ref="BF18:BM18"/>
    <mergeCell ref="BN18:BY18"/>
    <mergeCell ref="A21:BE21"/>
    <mergeCell ref="A18:BE18"/>
    <mergeCell ref="BN20:BY20"/>
    <mergeCell ref="BN22:BY22"/>
    <mergeCell ref="BN23:BY23"/>
    <mergeCell ref="BZ22:CM22"/>
    <mergeCell ref="BZ21:CM21"/>
    <mergeCell ref="CN19:DA19"/>
    <mergeCell ref="ER12:FE14"/>
    <mergeCell ref="ED12:EQ14"/>
    <mergeCell ref="DB19:DO19"/>
    <mergeCell ref="ED17:EQ17"/>
    <mergeCell ref="ED19:EQ19"/>
    <mergeCell ref="CN18:DA18"/>
    <mergeCell ref="ER20:FE20"/>
    <mergeCell ref="DB18:DO18"/>
    <mergeCell ref="DB15:DO16"/>
    <mergeCell ref="ER17:FE17"/>
    <mergeCell ref="DP17:EC17"/>
    <mergeCell ref="ER18:FE18"/>
    <mergeCell ref="ER19:FE19"/>
    <mergeCell ref="DB20:DO20"/>
    <mergeCell ref="ED18:EQ18"/>
    <mergeCell ref="DB17:DO17"/>
    <mergeCell ref="ED20:EQ20"/>
    <mergeCell ref="DP19:EC19"/>
    <mergeCell ref="DP18:EC18"/>
    <mergeCell ref="DP20:EC20"/>
    <mergeCell ref="BZ15:CM16"/>
    <mergeCell ref="CN12:DA14"/>
    <mergeCell ref="CN5:DA5"/>
    <mergeCell ref="DP10:EC11"/>
    <mergeCell ref="ER10:FE11"/>
    <mergeCell ref="ED10:EQ11"/>
    <mergeCell ref="BF3:BM8"/>
    <mergeCell ref="BZ9:CM9"/>
    <mergeCell ref="DB3:EC3"/>
    <mergeCell ref="BF9:BM9"/>
    <mergeCell ref="BN9:BY9"/>
    <mergeCell ref="DP5:EC5"/>
    <mergeCell ref="ED4:EQ8"/>
    <mergeCell ref="DP7:EC7"/>
    <mergeCell ref="CN7:DA7"/>
    <mergeCell ref="DP12:EC14"/>
    <mergeCell ref="DB12:DO14"/>
    <mergeCell ref="ER15:FE16"/>
    <mergeCell ref="DP15:EC16"/>
    <mergeCell ref="B1:FD1"/>
    <mergeCell ref="BZ4:CM8"/>
    <mergeCell ref="A9:BE9"/>
    <mergeCell ref="ED3:FE3"/>
    <mergeCell ref="BZ3:DA3"/>
    <mergeCell ref="DP6:EC6"/>
    <mergeCell ref="DP8:EC8"/>
    <mergeCell ref="CN4:DA4"/>
    <mergeCell ref="ER4:FE4"/>
    <mergeCell ref="ER5:FE5"/>
    <mergeCell ref="A3:BE8"/>
    <mergeCell ref="ER9:FE9"/>
    <mergeCell ref="CN9:DA9"/>
    <mergeCell ref="DB9:DO9"/>
    <mergeCell ref="DP9:EC9"/>
    <mergeCell ref="ED9:EQ9"/>
    <mergeCell ref="CN8:DA8"/>
    <mergeCell ref="BN3:BY8"/>
    <mergeCell ref="ER6:FE6"/>
    <mergeCell ref="DP4:EC4"/>
    <mergeCell ref="ER8:FE8"/>
    <mergeCell ref="DB4:DO8"/>
    <mergeCell ref="ER7:FE7"/>
    <mergeCell ref="CN6:DA6"/>
    <mergeCell ref="B10:BE10"/>
    <mergeCell ref="BF10:BM11"/>
    <mergeCell ref="BN10:BY11"/>
    <mergeCell ref="B11:BE11"/>
    <mergeCell ref="DB10:DO11"/>
    <mergeCell ref="BZ10:CM11"/>
    <mergeCell ref="B12:BE12"/>
    <mergeCell ref="A22:BE22"/>
    <mergeCell ref="A14:BE14"/>
    <mergeCell ref="B15:BE15"/>
    <mergeCell ref="A17:BE17"/>
    <mergeCell ref="A19:BE19"/>
    <mergeCell ref="A13:BE13"/>
    <mergeCell ref="BN15:BY16"/>
    <mergeCell ref="BF19:BM19"/>
    <mergeCell ref="BN19:BY19"/>
    <mergeCell ref="BF17:BM17"/>
    <mergeCell ref="BF15:BM16"/>
    <mergeCell ref="BF12:BM14"/>
    <mergeCell ref="BZ17:CM17"/>
    <mergeCell ref="BN12:BY14"/>
    <mergeCell ref="CN10:DA11"/>
    <mergeCell ref="CN17:DA17"/>
    <mergeCell ref="BZ12:CM14"/>
    <mergeCell ref="ER58:FE58"/>
    <mergeCell ref="B58:BE58"/>
    <mergeCell ref="BF58:BM58"/>
    <mergeCell ref="BN58:BY58"/>
    <mergeCell ref="BZ58:CM58"/>
    <mergeCell ref="CN58:DA58"/>
    <mergeCell ref="DB58:DO58"/>
    <mergeCell ref="DP58:EC58"/>
    <mergeCell ref="ER56:FE57"/>
    <mergeCell ref="DP56:EC57"/>
    <mergeCell ref="BN56:BY57"/>
    <mergeCell ref="BZ56:CM57"/>
    <mergeCell ref="ER59:FE59"/>
    <mergeCell ref="DB64:DO64"/>
    <mergeCell ref="CN80:DA80"/>
    <mergeCell ref="DB80:DO80"/>
    <mergeCell ref="DP80:EC80"/>
    <mergeCell ref="ED75:EQ75"/>
    <mergeCell ref="BZ73:CM74"/>
    <mergeCell ref="ER75:FE75"/>
    <mergeCell ref="DP75:EC75"/>
    <mergeCell ref="CN75:DA75"/>
    <mergeCell ref="BZ80:CM80"/>
    <mergeCell ref="ER78:FE78"/>
    <mergeCell ref="ER77:FE77"/>
    <mergeCell ref="DB60:DO60"/>
    <mergeCell ref="DB66:DO66"/>
    <mergeCell ref="DB70:DO70"/>
    <mergeCell ref="DB63:DO63"/>
    <mergeCell ref="DB71:DO71"/>
    <mergeCell ref="DB65:DO65"/>
    <mergeCell ref="DB67:DO67"/>
    <mergeCell ref="ER66:FE66"/>
    <mergeCell ref="ER67:FE67"/>
    <mergeCell ref="ER70:FE70"/>
    <mergeCell ref="ER68:FE68"/>
  </mergeCells>
  <phoneticPr fontId="9" type="noConversion"/>
  <pageMargins left="0.59055118110236227" right="0.51181102362204722" top="0.74803149606299213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FK30"/>
  <sheetViews>
    <sheetView view="pageBreakPreview" workbookViewId="0"/>
  </sheetViews>
  <sheetFormatPr defaultColWidth="0.85546875" defaultRowHeight="12.75"/>
  <cols>
    <col min="1" max="16384" width="0.85546875" style="1"/>
  </cols>
  <sheetData>
    <row r="1" spans="1:167" ht="15.75">
      <c r="A1" s="40"/>
      <c r="B1" s="172" t="s">
        <v>398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40"/>
    </row>
    <row r="2" spans="1:167">
      <c r="A2" s="38"/>
      <c r="B2" s="180" t="s">
        <v>469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38"/>
    </row>
    <row r="3" spans="1:167">
      <c r="FK3" s="37" t="s">
        <v>82</v>
      </c>
    </row>
    <row r="4" spans="1:167" ht="12.75" customHeight="1">
      <c r="A4" s="505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7"/>
      <c r="BB4" s="263" t="s">
        <v>266</v>
      </c>
      <c r="BC4" s="264"/>
      <c r="BD4" s="264"/>
      <c r="BE4" s="264"/>
      <c r="BF4" s="264"/>
      <c r="BG4" s="264"/>
      <c r="BH4" s="264"/>
      <c r="BI4" s="264"/>
      <c r="BJ4" s="265"/>
      <c r="BK4" s="169" t="s">
        <v>59</v>
      </c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1"/>
      <c r="CT4" s="169" t="s">
        <v>157</v>
      </c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1"/>
      <c r="EC4" s="169" t="s">
        <v>158</v>
      </c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1"/>
    </row>
    <row r="5" spans="1:167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10"/>
      <c r="BB5" s="371"/>
      <c r="BC5" s="372"/>
      <c r="BD5" s="372"/>
      <c r="BE5" s="372"/>
      <c r="BF5" s="372"/>
      <c r="BG5" s="372"/>
      <c r="BH5" s="372"/>
      <c r="BI5" s="372"/>
      <c r="BJ5" s="373"/>
      <c r="BK5" s="263" t="s">
        <v>152</v>
      </c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5"/>
      <c r="CB5" s="263" t="s">
        <v>304</v>
      </c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5"/>
      <c r="CT5" s="263" t="s">
        <v>152</v>
      </c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5"/>
      <c r="DK5" s="263" t="s">
        <v>304</v>
      </c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5"/>
      <c r="EC5" s="263" t="s">
        <v>152</v>
      </c>
      <c r="ED5" s="264"/>
      <c r="EE5" s="264"/>
      <c r="EF5" s="264"/>
      <c r="EG5" s="264"/>
      <c r="EH5" s="264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265"/>
      <c r="ET5" s="263" t="s">
        <v>304</v>
      </c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4"/>
      <c r="FG5" s="264"/>
      <c r="FH5" s="264"/>
      <c r="FI5" s="264"/>
      <c r="FJ5" s="264"/>
      <c r="FK5" s="265"/>
    </row>
    <row r="6" spans="1:167" ht="12.75" customHeight="1">
      <c r="A6" s="169">
        <v>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/>
      <c r="BB6" s="169">
        <v>2</v>
      </c>
      <c r="BC6" s="170"/>
      <c r="BD6" s="170"/>
      <c r="BE6" s="170"/>
      <c r="BF6" s="170"/>
      <c r="BG6" s="170"/>
      <c r="BH6" s="170"/>
      <c r="BI6" s="170"/>
      <c r="BJ6" s="171"/>
      <c r="BK6" s="169">
        <v>3</v>
      </c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1"/>
      <c r="CB6" s="169">
        <v>4</v>
      </c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1"/>
      <c r="CT6" s="169">
        <v>5</v>
      </c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1"/>
      <c r="DK6" s="169">
        <v>6</v>
      </c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1"/>
      <c r="EC6" s="169">
        <v>7</v>
      </c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1"/>
      <c r="ET6" s="169">
        <v>8</v>
      </c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1"/>
    </row>
    <row r="7" spans="1:167" ht="12.75" customHeight="1">
      <c r="A7" s="21"/>
      <c r="B7" s="515" t="s">
        <v>305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6"/>
      <c r="BB7" s="231" t="s">
        <v>40</v>
      </c>
      <c r="BC7" s="232"/>
      <c r="BD7" s="232"/>
      <c r="BE7" s="232"/>
      <c r="BF7" s="232"/>
      <c r="BG7" s="232"/>
      <c r="BH7" s="232"/>
      <c r="BI7" s="232"/>
      <c r="BJ7" s="233"/>
      <c r="BK7" s="274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6"/>
      <c r="CB7" s="274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6"/>
      <c r="CT7" s="274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6"/>
      <c r="DK7" s="274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6"/>
      <c r="EC7" s="274"/>
      <c r="ED7" s="275"/>
      <c r="EE7" s="275"/>
      <c r="EF7" s="275"/>
      <c r="EG7" s="275"/>
      <c r="EH7" s="275"/>
      <c r="EI7" s="275"/>
      <c r="EJ7" s="275"/>
      <c r="EK7" s="275"/>
      <c r="EL7" s="275"/>
      <c r="EM7" s="275"/>
      <c r="EN7" s="275"/>
      <c r="EO7" s="275"/>
      <c r="EP7" s="275"/>
      <c r="EQ7" s="275"/>
      <c r="ER7" s="275"/>
      <c r="ES7" s="276"/>
      <c r="ET7" s="274"/>
      <c r="EU7" s="275"/>
      <c r="EV7" s="275"/>
      <c r="EW7" s="275"/>
      <c r="EX7" s="275"/>
      <c r="EY7" s="275"/>
      <c r="EZ7" s="275"/>
      <c r="FA7" s="275"/>
      <c r="FB7" s="275"/>
      <c r="FC7" s="275"/>
      <c r="FD7" s="275"/>
      <c r="FE7" s="275"/>
      <c r="FF7" s="275"/>
      <c r="FG7" s="275"/>
      <c r="FH7" s="275"/>
      <c r="FI7" s="275"/>
      <c r="FJ7" s="275"/>
      <c r="FK7" s="276"/>
    </row>
    <row r="8" spans="1:167" ht="12.75" customHeight="1">
      <c r="A8" s="24"/>
      <c r="B8" s="519" t="s">
        <v>306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20"/>
      <c r="BB8" s="228" t="s">
        <v>41</v>
      </c>
      <c r="BC8" s="229"/>
      <c r="BD8" s="229"/>
      <c r="BE8" s="229"/>
      <c r="BF8" s="229"/>
      <c r="BG8" s="229"/>
      <c r="BH8" s="229"/>
      <c r="BI8" s="229"/>
      <c r="BJ8" s="230"/>
      <c r="BK8" s="278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9"/>
      <c r="CB8" s="278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9"/>
      <c r="CT8" s="278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9"/>
      <c r="DK8" s="278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9"/>
      <c r="EC8" s="278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9"/>
      <c r="ET8" s="278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9"/>
    </row>
    <row r="9" spans="1:167" ht="12.75" customHeight="1">
      <c r="A9" s="12"/>
      <c r="B9" s="521" t="s">
        <v>307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2"/>
      <c r="BB9" s="283"/>
      <c r="BC9" s="284"/>
      <c r="BD9" s="284"/>
      <c r="BE9" s="284"/>
      <c r="BF9" s="284"/>
      <c r="BG9" s="284"/>
      <c r="BH9" s="284"/>
      <c r="BI9" s="284"/>
      <c r="BJ9" s="285"/>
      <c r="BK9" s="282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1"/>
      <c r="CB9" s="282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1"/>
      <c r="CT9" s="282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1"/>
      <c r="DK9" s="282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1"/>
      <c r="EC9" s="282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1"/>
      <c r="ET9" s="282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1"/>
    </row>
    <row r="10" spans="1:167" ht="12.75" customHeight="1">
      <c r="A10" s="21"/>
      <c r="B10" s="393">
        <v>15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393"/>
      <c r="AI10" s="393"/>
      <c r="AJ10" s="393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3"/>
      <c r="AY10" s="393"/>
      <c r="AZ10" s="393"/>
      <c r="BA10" s="394"/>
      <c r="BB10" s="231"/>
      <c r="BC10" s="232"/>
      <c r="BD10" s="232"/>
      <c r="BE10" s="232"/>
      <c r="BF10" s="232"/>
      <c r="BG10" s="232"/>
      <c r="BH10" s="232"/>
      <c r="BI10" s="232"/>
      <c r="BJ10" s="233"/>
      <c r="BK10" s="274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6"/>
      <c r="CB10" s="274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6"/>
      <c r="CT10" s="274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6"/>
      <c r="DK10" s="274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6"/>
      <c r="EC10" s="274"/>
      <c r="ED10" s="275"/>
      <c r="EE10" s="275"/>
      <c r="EF10" s="275"/>
      <c r="EG10" s="275"/>
      <c r="EH10" s="275"/>
      <c r="EI10" s="275"/>
      <c r="EJ10" s="275"/>
      <c r="EK10" s="275"/>
      <c r="EL10" s="275"/>
      <c r="EM10" s="275"/>
      <c r="EN10" s="275"/>
      <c r="EO10" s="275"/>
      <c r="EP10" s="275"/>
      <c r="EQ10" s="275"/>
      <c r="ER10" s="275"/>
      <c r="ES10" s="276"/>
      <c r="ET10" s="274"/>
      <c r="EU10" s="275"/>
      <c r="EV10" s="275"/>
      <c r="EW10" s="275"/>
      <c r="EX10" s="275"/>
      <c r="EY10" s="275"/>
      <c r="EZ10" s="275"/>
      <c r="FA10" s="275"/>
      <c r="FB10" s="275"/>
      <c r="FC10" s="275"/>
      <c r="FD10" s="275"/>
      <c r="FE10" s="275"/>
      <c r="FF10" s="275"/>
      <c r="FG10" s="275"/>
      <c r="FH10" s="275"/>
      <c r="FI10" s="275"/>
      <c r="FJ10" s="275"/>
      <c r="FK10" s="276"/>
    </row>
    <row r="11" spans="1:167" ht="12.75" customHeight="1">
      <c r="A11" s="29"/>
      <c r="B11" s="419">
        <v>16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Y11" s="419"/>
      <c r="AZ11" s="419"/>
      <c r="BA11" s="420"/>
      <c r="BB11" s="231" t="s">
        <v>42</v>
      </c>
      <c r="BC11" s="232"/>
      <c r="BD11" s="232"/>
      <c r="BE11" s="232"/>
      <c r="BF11" s="232"/>
      <c r="BG11" s="232"/>
      <c r="BH11" s="232"/>
      <c r="BI11" s="232"/>
      <c r="BJ11" s="233"/>
      <c r="BK11" s="274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6"/>
      <c r="CB11" s="274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6"/>
      <c r="CT11" s="274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6"/>
      <c r="DK11" s="274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6"/>
      <c r="EC11" s="274"/>
      <c r="ED11" s="275"/>
      <c r="EE11" s="275"/>
      <c r="EF11" s="275"/>
      <c r="EG11" s="275"/>
      <c r="EH11" s="275"/>
      <c r="EI11" s="275"/>
      <c r="EJ11" s="275"/>
      <c r="EK11" s="275"/>
      <c r="EL11" s="275"/>
      <c r="EM11" s="275"/>
      <c r="EN11" s="275"/>
      <c r="EO11" s="275"/>
      <c r="EP11" s="275"/>
      <c r="EQ11" s="275"/>
      <c r="ER11" s="275"/>
      <c r="ES11" s="276"/>
      <c r="ET11" s="274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6"/>
    </row>
    <row r="12" spans="1:167" ht="12.75" customHeight="1">
      <c r="A12" s="29"/>
      <c r="B12" s="419">
        <v>17</v>
      </c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/>
      <c r="AQ12" s="419"/>
      <c r="AR12" s="419"/>
      <c r="AS12" s="419"/>
      <c r="AT12" s="419"/>
      <c r="AU12" s="419"/>
      <c r="AV12" s="419"/>
      <c r="AW12" s="419"/>
      <c r="AX12" s="419"/>
      <c r="AY12" s="419"/>
      <c r="AZ12" s="419"/>
      <c r="BA12" s="420"/>
      <c r="BB12" s="231" t="s">
        <v>54</v>
      </c>
      <c r="BC12" s="232"/>
      <c r="BD12" s="232"/>
      <c r="BE12" s="232"/>
      <c r="BF12" s="232"/>
      <c r="BG12" s="232"/>
      <c r="BH12" s="232"/>
      <c r="BI12" s="232"/>
      <c r="BJ12" s="233"/>
      <c r="BK12" s="274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6"/>
      <c r="CB12" s="274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6"/>
      <c r="CT12" s="274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6"/>
      <c r="DK12" s="274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6"/>
      <c r="EC12" s="274"/>
      <c r="ED12" s="275"/>
      <c r="EE12" s="275"/>
      <c r="EF12" s="275"/>
      <c r="EG12" s="275"/>
      <c r="EH12" s="275"/>
      <c r="EI12" s="275"/>
      <c r="EJ12" s="275"/>
      <c r="EK12" s="275"/>
      <c r="EL12" s="275"/>
      <c r="EM12" s="275"/>
      <c r="EN12" s="275"/>
      <c r="EO12" s="275"/>
      <c r="EP12" s="275"/>
      <c r="EQ12" s="275"/>
      <c r="ER12" s="275"/>
      <c r="ES12" s="276"/>
      <c r="ET12" s="274"/>
      <c r="EU12" s="275"/>
      <c r="EV12" s="275"/>
      <c r="EW12" s="275"/>
      <c r="EX12" s="275"/>
      <c r="EY12" s="275"/>
      <c r="EZ12" s="275"/>
      <c r="FA12" s="275"/>
      <c r="FB12" s="275"/>
      <c r="FC12" s="275"/>
      <c r="FD12" s="275"/>
      <c r="FE12" s="275"/>
      <c r="FF12" s="275"/>
      <c r="FG12" s="275"/>
      <c r="FH12" s="275"/>
      <c r="FI12" s="275"/>
      <c r="FJ12" s="275"/>
      <c r="FK12" s="276"/>
    </row>
    <row r="13" spans="1:167" ht="12.75" customHeight="1">
      <c r="A13" s="29"/>
      <c r="B13" s="419">
        <v>18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419"/>
      <c r="AW13" s="419"/>
      <c r="AX13" s="419"/>
      <c r="AY13" s="419"/>
      <c r="AZ13" s="419"/>
      <c r="BA13" s="420"/>
      <c r="BB13" s="231" t="s">
        <v>55</v>
      </c>
      <c r="BC13" s="232"/>
      <c r="BD13" s="232"/>
      <c r="BE13" s="232"/>
      <c r="BF13" s="232"/>
      <c r="BG13" s="232"/>
      <c r="BH13" s="232"/>
      <c r="BI13" s="232"/>
      <c r="BJ13" s="233"/>
      <c r="BK13" s="274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6"/>
      <c r="CB13" s="274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6"/>
      <c r="CT13" s="274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6"/>
      <c r="DK13" s="274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6"/>
      <c r="EC13" s="274"/>
      <c r="ED13" s="275"/>
      <c r="EE13" s="275"/>
      <c r="EF13" s="275"/>
      <c r="EG13" s="275"/>
      <c r="EH13" s="275"/>
      <c r="EI13" s="275"/>
      <c r="EJ13" s="275"/>
      <c r="EK13" s="275"/>
      <c r="EL13" s="275"/>
      <c r="EM13" s="275"/>
      <c r="EN13" s="275"/>
      <c r="EO13" s="275"/>
      <c r="EP13" s="275"/>
      <c r="EQ13" s="275"/>
      <c r="ER13" s="275"/>
      <c r="ES13" s="276"/>
      <c r="ET13" s="274"/>
      <c r="EU13" s="275"/>
      <c r="EV13" s="275"/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6"/>
    </row>
    <row r="14" spans="1:167" ht="12.75" customHeight="1">
      <c r="A14" s="29"/>
      <c r="B14" s="419">
        <v>19</v>
      </c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19"/>
      <c r="AQ14" s="419"/>
      <c r="AR14" s="419"/>
      <c r="AS14" s="419"/>
      <c r="AT14" s="419"/>
      <c r="AU14" s="419"/>
      <c r="AV14" s="419"/>
      <c r="AW14" s="419"/>
      <c r="AX14" s="419"/>
      <c r="AY14" s="419"/>
      <c r="AZ14" s="419"/>
      <c r="BA14" s="420"/>
      <c r="BB14" s="231" t="s">
        <v>76</v>
      </c>
      <c r="BC14" s="232"/>
      <c r="BD14" s="232"/>
      <c r="BE14" s="232"/>
      <c r="BF14" s="232"/>
      <c r="BG14" s="232"/>
      <c r="BH14" s="232"/>
      <c r="BI14" s="232"/>
      <c r="BJ14" s="233"/>
      <c r="BK14" s="274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6"/>
      <c r="CB14" s="274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6"/>
      <c r="CT14" s="274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6"/>
      <c r="DK14" s="274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6"/>
      <c r="EC14" s="274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5"/>
      <c r="ER14" s="275"/>
      <c r="ES14" s="276"/>
      <c r="ET14" s="274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6"/>
    </row>
    <row r="15" spans="1:167" ht="12.75" customHeight="1">
      <c r="A15" s="29"/>
      <c r="B15" s="419">
        <v>20</v>
      </c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19"/>
      <c r="AW15" s="419"/>
      <c r="AX15" s="419"/>
      <c r="AY15" s="419"/>
      <c r="AZ15" s="419"/>
      <c r="BA15" s="420"/>
      <c r="BB15" s="231" t="s">
        <v>77</v>
      </c>
      <c r="BC15" s="232"/>
      <c r="BD15" s="232"/>
      <c r="BE15" s="232"/>
      <c r="BF15" s="232"/>
      <c r="BG15" s="232"/>
      <c r="BH15" s="232"/>
      <c r="BI15" s="232"/>
      <c r="BJ15" s="233"/>
      <c r="BK15" s="274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6"/>
      <c r="CB15" s="274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6"/>
      <c r="CT15" s="274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6"/>
      <c r="DK15" s="274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6"/>
      <c r="EC15" s="274"/>
      <c r="ED15" s="275"/>
      <c r="EE15" s="275"/>
      <c r="EF15" s="275"/>
      <c r="EG15" s="275"/>
      <c r="EH15" s="275"/>
      <c r="EI15" s="275"/>
      <c r="EJ15" s="275"/>
      <c r="EK15" s="275"/>
      <c r="EL15" s="275"/>
      <c r="EM15" s="275"/>
      <c r="EN15" s="275"/>
      <c r="EO15" s="275"/>
      <c r="EP15" s="275"/>
      <c r="EQ15" s="275"/>
      <c r="ER15" s="275"/>
      <c r="ES15" s="276"/>
      <c r="ET15" s="274"/>
      <c r="EU15" s="275"/>
      <c r="EV15" s="275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6"/>
    </row>
    <row r="16" spans="1:167" ht="12.75" customHeight="1">
      <c r="A16" s="29"/>
      <c r="B16" s="419">
        <v>21</v>
      </c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20"/>
      <c r="BB16" s="231" t="s">
        <v>79</v>
      </c>
      <c r="BC16" s="232"/>
      <c r="BD16" s="232"/>
      <c r="BE16" s="232"/>
      <c r="BF16" s="232"/>
      <c r="BG16" s="232"/>
      <c r="BH16" s="232"/>
      <c r="BI16" s="232"/>
      <c r="BJ16" s="233"/>
      <c r="BK16" s="274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6"/>
      <c r="CB16" s="274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6"/>
      <c r="CT16" s="274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6"/>
      <c r="DK16" s="274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6"/>
      <c r="EC16" s="274"/>
      <c r="ED16" s="275"/>
      <c r="EE16" s="275"/>
      <c r="EF16" s="275"/>
      <c r="EG16" s="275"/>
      <c r="EH16" s="275"/>
      <c r="EI16" s="275"/>
      <c r="EJ16" s="275"/>
      <c r="EK16" s="275"/>
      <c r="EL16" s="275"/>
      <c r="EM16" s="275"/>
      <c r="EN16" s="275"/>
      <c r="EO16" s="275"/>
      <c r="EP16" s="275"/>
      <c r="EQ16" s="275"/>
      <c r="ER16" s="275"/>
      <c r="ES16" s="276"/>
      <c r="ET16" s="274"/>
      <c r="EU16" s="275"/>
      <c r="EV16" s="275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2.75" customHeight="1">
      <c r="A17" s="29"/>
      <c r="B17" s="419">
        <v>22</v>
      </c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20"/>
      <c r="BB17" s="231" t="s">
        <v>81</v>
      </c>
      <c r="BC17" s="232"/>
      <c r="BD17" s="232"/>
      <c r="BE17" s="232"/>
      <c r="BF17" s="232"/>
      <c r="BG17" s="232"/>
      <c r="BH17" s="232"/>
      <c r="BI17" s="232"/>
      <c r="BJ17" s="233"/>
      <c r="BK17" s="274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6"/>
      <c r="CB17" s="274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6"/>
      <c r="CT17" s="274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6"/>
      <c r="DK17" s="274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6"/>
      <c r="EC17" s="274"/>
      <c r="ED17" s="275"/>
      <c r="EE17" s="275"/>
      <c r="EF17" s="275"/>
      <c r="EG17" s="275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6"/>
      <c r="ET17" s="274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6"/>
    </row>
    <row r="18" spans="1:167" ht="12.75" customHeight="1">
      <c r="A18" s="29"/>
      <c r="B18" s="419">
        <v>23</v>
      </c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9"/>
      <c r="AQ18" s="419"/>
      <c r="AR18" s="419"/>
      <c r="AS18" s="419"/>
      <c r="AT18" s="419"/>
      <c r="AU18" s="419"/>
      <c r="AV18" s="419"/>
      <c r="AW18" s="419"/>
      <c r="AX18" s="419"/>
      <c r="AY18" s="419"/>
      <c r="AZ18" s="419"/>
      <c r="BA18" s="420"/>
      <c r="BB18" s="231" t="s">
        <v>114</v>
      </c>
      <c r="BC18" s="232"/>
      <c r="BD18" s="232"/>
      <c r="BE18" s="232"/>
      <c r="BF18" s="232"/>
      <c r="BG18" s="232"/>
      <c r="BH18" s="232"/>
      <c r="BI18" s="232"/>
      <c r="BJ18" s="233"/>
      <c r="BK18" s="274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6"/>
      <c r="CB18" s="274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6"/>
      <c r="CT18" s="274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6"/>
      <c r="DK18" s="274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6"/>
      <c r="EC18" s="274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5"/>
      <c r="ES18" s="276"/>
      <c r="ET18" s="274"/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6"/>
    </row>
    <row r="19" spans="1:167" ht="12.75" customHeight="1">
      <c r="A19" s="29"/>
      <c r="B19" s="419">
        <v>24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20"/>
      <c r="BB19" s="231" t="s">
        <v>115</v>
      </c>
      <c r="BC19" s="232"/>
      <c r="BD19" s="232"/>
      <c r="BE19" s="232"/>
      <c r="BF19" s="232"/>
      <c r="BG19" s="232"/>
      <c r="BH19" s="232"/>
      <c r="BI19" s="232"/>
      <c r="BJ19" s="233"/>
      <c r="BK19" s="274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6"/>
      <c r="CB19" s="274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6"/>
      <c r="CT19" s="274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6"/>
      <c r="DK19" s="274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6"/>
      <c r="EC19" s="274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6"/>
      <c r="ET19" s="274"/>
      <c r="EU19" s="275"/>
      <c r="EV19" s="275"/>
      <c r="EW19" s="275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5"/>
      <c r="FI19" s="275"/>
      <c r="FJ19" s="275"/>
      <c r="FK19" s="276"/>
    </row>
    <row r="20" spans="1:167" ht="12.75" customHeight="1">
      <c r="A20" s="29"/>
      <c r="B20" s="419">
        <v>25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420"/>
      <c r="BB20" s="231" t="s">
        <v>116</v>
      </c>
      <c r="BC20" s="232"/>
      <c r="BD20" s="232"/>
      <c r="BE20" s="232"/>
      <c r="BF20" s="232"/>
      <c r="BG20" s="232"/>
      <c r="BH20" s="232"/>
      <c r="BI20" s="232"/>
      <c r="BJ20" s="233"/>
      <c r="BK20" s="274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6"/>
      <c r="CB20" s="274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6"/>
      <c r="CT20" s="274"/>
      <c r="CU20" s="275"/>
      <c r="CV20" s="275"/>
      <c r="CW20" s="275"/>
      <c r="CX20" s="275"/>
      <c r="CY20" s="275"/>
      <c r="CZ20" s="275"/>
      <c r="DA20" s="275"/>
      <c r="DB20" s="275"/>
      <c r="DC20" s="275"/>
      <c r="DD20" s="275"/>
      <c r="DE20" s="275"/>
      <c r="DF20" s="275"/>
      <c r="DG20" s="275"/>
      <c r="DH20" s="275"/>
      <c r="DI20" s="275"/>
      <c r="DJ20" s="276"/>
      <c r="DK20" s="274"/>
      <c r="DL20" s="275"/>
      <c r="DM20" s="275"/>
      <c r="DN20" s="275"/>
      <c r="DO20" s="275"/>
      <c r="DP20" s="275"/>
      <c r="DQ20" s="275"/>
      <c r="DR20" s="275"/>
      <c r="DS20" s="275"/>
      <c r="DT20" s="275"/>
      <c r="DU20" s="275"/>
      <c r="DV20" s="275"/>
      <c r="DW20" s="275"/>
      <c r="DX20" s="275"/>
      <c r="DY20" s="275"/>
      <c r="DZ20" s="275"/>
      <c r="EA20" s="275"/>
      <c r="EB20" s="276"/>
      <c r="EC20" s="274"/>
      <c r="ED20" s="275"/>
      <c r="EE20" s="275"/>
      <c r="EF20" s="275"/>
      <c r="EG20" s="275"/>
      <c r="EH20" s="275"/>
      <c r="EI20" s="275"/>
      <c r="EJ20" s="275"/>
      <c r="EK20" s="275"/>
      <c r="EL20" s="275"/>
      <c r="EM20" s="275"/>
      <c r="EN20" s="275"/>
      <c r="EO20" s="275"/>
      <c r="EP20" s="275"/>
      <c r="EQ20" s="275"/>
      <c r="ER20" s="275"/>
      <c r="ES20" s="276"/>
      <c r="ET20" s="274"/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6"/>
    </row>
    <row r="21" spans="1:167" ht="12.75" customHeight="1">
      <c r="A21" s="29"/>
      <c r="B21" s="419">
        <v>26</v>
      </c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20"/>
      <c r="BB21" s="231" t="s">
        <v>121</v>
      </c>
      <c r="BC21" s="232"/>
      <c r="BD21" s="232"/>
      <c r="BE21" s="232"/>
      <c r="BF21" s="232"/>
      <c r="BG21" s="232"/>
      <c r="BH21" s="232"/>
      <c r="BI21" s="232"/>
      <c r="BJ21" s="233"/>
      <c r="BK21" s="274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6"/>
      <c r="CB21" s="274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6"/>
      <c r="CT21" s="274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  <c r="DE21" s="275"/>
      <c r="DF21" s="275"/>
      <c r="DG21" s="275"/>
      <c r="DH21" s="275"/>
      <c r="DI21" s="275"/>
      <c r="DJ21" s="276"/>
      <c r="DK21" s="274"/>
      <c r="DL21" s="275"/>
      <c r="DM21" s="275"/>
      <c r="DN21" s="275"/>
      <c r="DO21" s="275"/>
      <c r="DP21" s="275"/>
      <c r="DQ21" s="275"/>
      <c r="DR21" s="275"/>
      <c r="DS21" s="275"/>
      <c r="DT21" s="275"/>
      <c r="DU21" s="275"/>
      <c r="DV21" s="275"/>
      <c r="DW21" s="275"/>
      <c r="DX21" s="275"/>
      <c r="DY21" s="275"/>
      <c r="DZ21" s="275"/>
      <c r="EA21" s="275"/>
      <c r="EB21" s="276"/>
      <c r="EC21" s="274"/>
      <c r="ED21" s="275"/>
      <c r="EE21" s="275"/>
      <c r="EF21" s="275"/>
      <c r="EG21" s="275"/>
      <c r="EH21" s="275"/>
      <c r="EI21" s="275"/>
      <c r="EJ21" s="275"/>
      <c r="EK21" s="275"/>
      <c r="EL21" s="275"/>
      <c r="EM21" s="275"/>
      <c r="EN21" s="275"/>
      <c r="EO21" s="275"/>
      <c r="EP21" s="275"/>
      <c r="EQ21" s="275"/>
      <c r="ER21" s="275"/>
      <c r="ES21" s="276"/>
      <c r="ET21" s="274"/>
      <c r="EU21" s="275"/>
      <c r="EV21" s="275"/>
      <c r="EW21" s="275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6"/>
    </row>
    <row r="22" spans="1:167" ht="12.75" customHeight="1">
      <c r="A22" s="29"/>
      <c r="B22" s="419">
        <v>27</v>
      </c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20"/>
      <c r="BB22" s="231" t="s">
        <v>123</v>
      </c>
      <c r="BC22" s="232"/>
      <c r="BD22" s="232"/>
      <c r="BE22" s="232"/>
      <c r="BF22" s="232"/>
      <c r="BG22" s="232"/>
      <c r="BH22" s="232"/>
      <c r="BI22" s="232"/>
      <c r="BJ22" s="233"/>
      <c r="BK22" s="274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6"/>
      <c r="CB22" s="274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6"/>
      <c r="CT22" s="274"/>
      <c r="CU22" s="275"/>
      <c r="CV22" s="275"/>
      <c r="CW22" s="275"/>
      <c r="CX22" s="275"/>
      <c r="CY22" s="275"/>
      <c r="CZ22" s="275"/>
      <c r="DA22" s="275"/>
      <c r="DB22" s="275"/>
      <c r="DC22" s="275"/>
      <c r="DD22" s="275"/>
      <c r="DE22" s="275"/>
      <c r="DF22" s="275"/>
      <c r="DG22" s="275"/>
      <c r="DH22" s="275"/>
      <c r="DI22" s="275"/>
      <c r="DJ22" s="276"/>
      <c r="DK22" s="274"/>
      <c r="DL22" s="275"/>
      <c r="DM22" s="275"/>
      <c r="DN22" s="275"/>
      <c r="DO22" s="275"/>
      <c r="DP22" s="275"/>
      <c r="DQ22" s="275"/>
      <c r="DR22" s="275"/>
      <c r="DS22" s="275"/>
      <c r="DT22" s="275"/>
      <c r="DU22" s="275"/>
      <c r="DV22" s="275"/>
      <c r="DW22" s="275"/>
      <c r="DX22" s="275"/>
      <c r="DY22" s="275"/>
      <c r="DZ22" s="275"/>
      <c r="EA22" s="275"/>
      <c r="EB22" s="276"/>
      <c r="EC22" s="274"/>
      <c r="ED22" s="275"/>
      <c r="EE22" s="275"/>
      <c r="EF22" s="275"/>
      <c r="EG22" s="275"/>
      <c r="EH22" s="275"/>
      <c r="EI22" s="275"/>
      <c r="EJ22" s="275"/>
      <c r="EK22" s="275"/>
      <c r="EL22" s="275"/>
      <c r="EM22" s="275"/>
      <c r="EN22" s="275"/>
      <c r="EO22" s="275"/>
      <c r="EP22" s="275"/>
      <c r="EQ22" s="275"/>
      <c r="ER22" s="275"/>
      <c r="ES22" s="276"/>
      <c r="ET22" s="274"/>
      <c r="EU22" s="275"/>
      <c r="EV22" s="275"/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5"/>
      <c r="FI22" s="275"/>
      <c r="FJ22" s="275"/>
      <c r="FK22" s="276"/>
    </row>
    <row r="23" spans="1:167" ht="12.75" customHeight="1">
      <c r="A23" s="29"/>
      <c r="B23" s="419">
        <v>28</v>
      </c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20"/>
      <c r="BB23" s="231" t="s">
        <v>126</v>
      </c>
      <c r="BC23" s="232"/>
      <c r="BD23" s="232"/>
      <c r="BE23" s="232"/>
      <c r="BF23" s="232"/>
      <c r="BG23" s="232"/>
      <c r="BH23" s="232"/>
      <c r="BI23" s="232"/>
      <c r="BJ23" s="233"/>
      <c r="BK23" s="274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6"/>
      <c r="CB23" s="274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6"/>
      <c r="CT23" s="274"/>
      <c r="CU23" s="275"/>
      <c r="CV23" s="275"/>
      <c r="CW23" s="275"/>
      <c r="CX23" s="275"/>
      <c r="CY23" s="275"/>
      <c r="CZ23" s="275"/>
      <c r="DA23" s="275"/>
      <c r="DB23" s="275"/>
      <c r="DC23" s="275"/>
      <c r="DD23" s="275"/>
      <c r="DE23" s="275"/>
      <c r="DF23" s="275"/>
      <c r="DG23" s="275"/>
      <c r="DH23" s="275"/>
      <c r="DI23" s="275"/>
      <c r="DJ23" s="276"/>
      <c r="DK23" s="274"/>
      <c r="DL23" s="275"/>
      <c r="DM23" s="275"/>
      <c r="DN23" s="275"/>
      <c r="DO23" s="275"/>
      <c r="DP23" s="275"/>
      <c r="DQ23" s="275"/>
      <c r="DR23" s="275"/>
      <c r="DS23" s="275"/>
      <c r="DT23" s="275"/>
      <c r="DU23" s="275"/>
      <c r="DV23" s="275"/>
      <c r="DW23" s="275"/>
      <c r="DX23" s="275"/>
      <c r="DY23" s="275"/>
      <c r="DZ23" s="275"/>
      <c r="EA23" s="275"/>
      <c r="EB23" s="276"/>
      <c r="EC23" s="274"/>
      <c r="ED23" s="275"/>
      <c r="EE23" s="275"/>
      <c r="EF23" s="275"/>
      <c r="EG23" s="275"/>
      <c r="EH23" s="275"/>
      <c r="EI23" s="275"/>
      <c r="EJ23" s="275"/>
      <c r="EK23" s="275"/>
      <c r="EL23" s="275"/>
      <c r="EM23" s="275"/>
      <c r="EN23" s="275"/>
      <c r="EO23" s="275"/>
      <c r="EP23" s="275"/>
      <c r="EQ23" s="275"/>
      <c r="ER23" s="275"/>
      <c r="ES23" s="276"/>
      <c r="ET23" s="274"/>
      <c r="EU23" s="275"/>
      <c r="EV23" s="275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6"/>
    </row>
    <row r="24" spans="1:167" ht="12.75" customHeight="1">
      <c r="A24" s="29"/>
      <c r="B24" s="419">
        <v>29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20"/>
      <c r="BB24" s="231" t="s">
        <v>127</v>
      </c>
      <c r="BC24" s="232"/>
      <c r="BD24" s="232"/>
      <c r="BE24" s="232"/>
      <c r="BF24" s="232"/>
      <c r="BG24" s="232"/>
      <c r="BH24" s="232"/>
      <c r="BI24" s="232"/>
      <c r="BJ24" s="233"/>
      <c r="BK24" s="274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6"/>
      <c r="CB24" s="274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6"/>
      <c r="CT24" s="274"/>
      <c r="CU24" s="275"/>
      <c r="CV24" s="275"/>
      <c r="CW24" s="275"/>
      <c r="CX24" s="275"/>
      <c r="CY24" s="275"/>
      <c r="CZ24" s="275"/>
      <c r="DA24" s="275"/>
      <c r="DB24" s="275"/>
      <c r="DC24" s="275"/>
      <c r="DD24" s="275"/>
      <c r="DE24" s="275"/>
      <c r="DF24" s="275"/>
      <c r="DG24" s="275"/>
      <c r="DH24" s="275"/>
      <c r="DI24" s="275"/>
      <c r="DJ24" s="276"/>
      <c r="DK24" s="274"/>
      <c r="DL24" s="275"/>
      <c r="DM24" s="275"/>
      <c r="DN24" s="275"/>
      <c r="DO24" s="275"/>
      <c r="DP24" s="275"/>
      <c r="DQ24" s="275"/>
      <c r="DR24" s="275"/>
      <c r="DS24" s="275"/>
      <c r="DT24" s="275"/>
      <c r="DU24" s="275"/>
      <c r="DV24" s="275"/>
      <c r="DW24" s="275"/>
      <c r="DX24" s="275"/>
      <c r="DY24" s="275"/>
      <c r="DZ24" s="275"/>
      <c r="EA24" s="275"/>
      <c r="EB24" s="276"/>
      <c r="EC24" s="274"/>
      <c r="ED24" s="275"/>
      <c r="EE24" s="275"/>
      <c r="EF24" s="275"/>
      <c r="EG24" s="275"/>
      <c r="EH24" s="275"/>
      <c r="EI24" s="275"/>
      <c r="EJ24" s="275"/>
      <c r="EK24" s="275"/>
      <c r="EL24" s="275"/>
      <c r="EM24" s="275"/>
      <c r="EN24" s="275"/>
      <c r="EO24" s="275"/>
      <c r="EP24" s="275"/>
      <c r="EQ24" s="275"/>
      <c r="ER24" s="275"/>
      <c r="ES24" s="276"/>
      <c r="ET24" s="274"/>
      <c r="EU24" s="275"/>
      <c r="EV24" s="275"/>
      <c r="EW24" s="275"/>
      <c r="EX24" s="275"/>
      <c r="EY24" s="275"/>
      <c r="EZ24" s="275"/>
      <c r="FA24" s="275"/>
      <c r="FB24" s="275"/>
      <c r="FC24" s="275"/>
      <c r="FD24" s="275"/>
      <c r="FE24" s="275"/>
      <c r="FF24" s="275"/>
      <c r="FG24" s="275"/>
      <c r="FH24" s="275"/>
      <c r="FI24" s="275"/>
      <c r="FJ24" s="275"/>
      <c r="FK24" s="276"/>
    </row>
    <row r="25" spans="1:167" ht="12.75" customHeight="1">
      <c r="A25" s="29"/>
      <c r="B25" s="419" t="s">
        <v>308</v>
      </c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S25" s="419"/>
      <c r="AT25" s="419"/>
      <c r="AU25" s="419"/>
      <c r="AV25" s="419"/>
      <c r="AW25" s="419"/>
      <c r="AX25" s="419"/>
      <c r="AY25" s="419"/>
      <c r="AZ25" s="419"/>
      <c r="BA25" s="420"/>
      <c r="BB25" s="231" t="s">
        <v>190</v>
      </c>
      <c r="BC25" s="232"/>
      <c r="BD25" s="232"/>
      <c r="BE25" s="232"/>
      <c r="BF25" s="232"/>
      <c r="BG25" s="232"/>
      <c r="BH25" s="232"/>
      <c r="BI25" s="232"/>
      <c r="BJ25" s="233"/>
      <c r="BK25" s="274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6"/>
      <c r="CB25" s="274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6"/>
      <c r="CT25" s="274"/>
      <c r="CU25" s="275"/>
      <c r="CV25" s="275"/>
      <c r="CW25" s="275"/>
      <c r="CX25" s="275"/>
      <c r="CY25" s="275"/>
      <c r="CZ25" s="275"/>
      <c r="DA25" s="275"/>
      <c r="DB25" s="275"/>
      <c r="DC25" s="275"/>
      <c r="DD25" s="275"/>
      <c r="DE25" s="275"/>
      <c r="DF25" s="275"/>
      <c r="DG25" s="275"/>
      <c r="DH25" s="275"/>
      <c r="DI25" s="275"/>
      <c r="DJ25" s="276"/>
      <c r="DK25" s="274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6"/>
      <c r="EC25" s="274"/>
      <c r="ED25" s="275"/>
      <c r="EE25" s="275"/>
      <c r="EF25" s="275"/>
      <c r="EG25" s="275"/>
      <c r="EH25" s="275"/>
      <c r="EI25" s="275"/>
      <c r="EJ25" s="275"/>
      <c r="EK25" s="275"/>
      <c r="EL25" s="275"/>
      <c r="EM25" s="275"/>
      <c r="EN25" s="275"/>
      <c r="EO25" s="275"/>
      <c r="EP25" s="275"/>
      <c r="EQ25" s="275"/>
      <c r="ER25" s="275"/>
      <c r="ES25" s="276"/>
      <c r="ET25" s="274"/>
      <c r="EU25" s="275"/>
      <c r="EV25" s="275"/>
      <c r="EW25" s="275"/>
      <c r="EX25" s="275"/>
      <c r="EY25" s="275"/>
      <c r="EZ25" s="275"/>
      <c r="FA25" s="275"/>
      <c r="FB25" s="275"/>
      <c r="FC25" s="275"/>
      <c r="FD25" s="275"/>
      <c r="FE25" s="275"/>
      <c r="FF25" s="275"/>
      <c r="FG25" s="275"/>
      <c r="FH25" s="275"/>
      <c r="FI25" s="275"/>
      <c r="FJ25" s="275"/>
      <c r="FK25" s="276"/>
    </row>
    <row r="26" spans="1:167" ht="12.75" customHeight="1">
      <c r="A26" s="29"/>
      <c r="B26" s="419" t="s">
        <v>309</v>
      </c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/>
      <c r="AN26" s="419"/>
      <c r="AO26" s="419"/>
      <c r="AP26" s="419"/>
      <c r="AQ26" s="419"/>
      <c r="AR26" s="419"/>
      <c r="AS26" s="419"/>
      <c r="AT26" s="419"/>
      <c r="AU26" s="419"/>
      <c r="AV26" s="419"/>
      <c r="AW26" s="419"/>
      <c r="AX26" s="419"/>
      <c r="AY26" s="419"/>
      <c r="AZ26" s="419"/>
      <c r="BA26" s="420"/>
      <c r="BB26" s="231" t="s">
        <v>191</v>
      </c>
      <c r="BC26" s="232"/>
      <c r="BD26" s="232"/>
      <c r="BE26" s="232"/>
      <c r="BF26" s="232"/>
      <c r="BG26" s="232"/>
      <c r="BH26" s="232"/>
      <c r="BI26" s="232"/>
      <c r="BJ26" s="233"/>
      <c r="BK26" s="274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6"/>
      <c r="CB26" s="274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6"/>
      <c r="CT26" s="274"/>
      <c r="CU26" s="275"/>
      <c r="CV26" s="275"/>
      <c r="CW26" s="275"/>
      <c r="CX26" s="275"/>
      <c r="CY26" s="275"/>
      <c r="CZ26" s="275"/>
      <c r="DA26" s="275"/>
      <c r="DB26" s="275"/>
      <c r="DC26" s="275"/>
      <c r="DD26" s="275"/>
      <c r="DE26" s="275"/>
      <c r="DF26" s="275"/>
      <c r="DG26" s="275"/>
      <c r="DH26" s="275"/>
      <c r="DI26" s="275"/>
      <c r="DJ26" s="276"/>
      <c r="DK26" s="274"/>
      <c r="DL26" s="275"/>
      <c r="DM26" s="275"/>
      <c r="DN26" s="275"/>
      <c r="DO26" s="275"/>
      <c r="DP26" s="275"/>
      <c r="DQ26" s="275"/>
      <c r="DR26" s="275"/>
      <c r="DS26" s="275"/>
      <c r="DT26" s="275"/>
      <c r="DU26" s="275"/>
      <c r="DV26" s="275"/>
      <c r="DW26" s="275"/>
      <c r="DX26" s="275"/>
      <c r="DY26" s="275"/>
      <c r="DZ26" s="275"/>
      <c r="EA26" s="275"/>
      <c r="EB26" s="276"/>
      <c r="EC26" s="274"/>
      <c r="ED26" s="275"/>
      <c r="EE26" s="275"/>
      <c r="EF26" s="275"/>
      <c r="EG26" s="275"/>
      <c r="EH26" s="275"/>
      <c r="EI26" s="275"/>
      <c r="EJ26" s="275"/>
      <c r="EK26" s="275"/>
      <c r="EL26" s="275"/>
      <c r="EM26" s="275"/>
      <c r="EN26" s="275"/>
      <c r="EO26" s="275"/>
      <c r="EP26" s="275"/>
      <c r="EQ26" s="275"/>
      <c r="ER26" s="275"/>
      <c r="ES26" s="276"/>
      <c r="ET26" s="274"/>
      <c r="EU26" s="275"/>
      <c r="EV26" s="275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G26" s="275"/>
      <c r="FH26" s="275"/>
      <c r="FI26" s="275"/>
      <c r="FJ26" s="275"/>
      <c r="FK26" s="276"/>
    </row>
    <row r="27" spans="1:167" ht="12.75" customHeight="1">
      <c r="A27" s="29"/>
      <c r="B27" s="419" t="s">
        <v>310</v>
      </c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20"/>
      <c r="BB27" s="231" t="s">
        <v>193</v>
      </c>
      <c r="BC27" s="232"/>
      <c r="BD27" s="232"/>
      <c r="BE27" s="232"/>
      <c r="BF27" s="232"/>
      <c r="BG27" s="232"/>
      <c r="BH27" s="232"/>
      <c r="BI27" s="232"/>
      <c r="BJ27" s="233"/>
      <c r="BK27" s="274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6"/>
      <c r="CB27" s="274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6"/>
      <c r="CT27" s="274"/>
      <c r="CU27" s="275"/>
      <c r="CV27" s="275"/>
      <c r="CW27" s="275"/>
      <c r="CX27" s="275"/>
      <c r="CY27" s="275"/>
      <c r="CZ27" s="275"/>
      <c r="DA27" s="275"/>
      <c r="DB27" s="275"/>
      <c r="DC27" s="275"/>
      <c r="DD27" s="275"/>
      <c r="DE27" s="275"/>
      <c r="DF27" s="275"/>
      <c r="DG27" s="275"/>
      <c r="DH27" s="275"/>
      <c r="DI27" s="275"/>
      <c r="DJ27" s="276"/>
      <c r="DK27" s="274"/>
      <c r="DL27" s="275"/>
      <c r="DM27" s="275"/>
      <c r="DN27" s="275"/>
      <c r="DO27" s="275"/>
      <c r="DP27" s="275"/>
      <c r="DQ27" s="275"/>
      <c r="DR27" s="275"/>
      <c r="DS27" s="275"/>
      <c r="DT27" s="275"/>
      <c r="DU27" s="275"/>
      <c r="DV27" s="275"/>
      <c r="DW27" s="275"/>
      <c r="DX27" s="275"/>
      <c r="DY27" s="275"/>
      <c r="DZ27" s="275"/>
      <c r="EA27" s="275"/>
      <c r="EB27" s="276"/>
      <c r="EC27" s="274"/>
      <c r="ED27" s="275"/>
      <c r="EE27" s="275"/>
      <c r="EF27" s="275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5"/>
      <c r="ES27" s="276"/>
      <c r="ET27" s="274"/>
      <c r="EU27" s="275"/>
      <c r="EV27" s="275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6"/>
    </row>
    <row r="28" spans="1:167" ht="12.75" customHeight="1">
      <c r="A28" s="36"/>
      <c r="B28" s="445" t="s">
        <v>470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6"/>
      <c r="BB28" s="173" t="s">
        <v>194</v>
      </c>
      <c r="BC28" s="174"/>
      <c r="BD28" s="174"/>
      <c r="BE28" s="174"/>
      <c r="BF28" s="174"/>
      <c r="BG28" s="174"/>
      <c r="BH28" s="174"/>
      <c r="BI28" s="174"/>
      <c r="BJ28" s="175"/>
      <c r="BK28" s="169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1"/>
      <c r="CB28" s="169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1"/>
      <c r="CT28" s="169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1"/>
      <c r="DK28" s="169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1"/>
      <c r="EC28" s="169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1"/>
      <c r="ET28" s="169"/>
      <c r="EU28" s="170"/>
      <c r="EV28" s="170"/>
      <c r="EW28" s="170"/>
      <c r="EX28" s="170"/>
      <c r="EY28" s="170"/>
      <c r="EZ28" s="170"/>
      <c r="FA28" s="170"/>
      <c r="FB28" s="170"/>
      <c r="FC28" s="170"/>
      <c r="FD28" s="170"/>
      <c r="FE28" s="170"/>
      <c r="FF28" s="170"/>
      <c r="FG28" s="170"/>
      <c r="FH28" s="170"/>
      <c r="FI28" s="170"/>
      <c r="FJ28" s="170"/>
      <c r="FK28" s="171"/>
    </row>
    <row r="30" spans="1:167">
      <c r="B30" s="1" t="s">
        <v>312</v>
      </c>
    </row>
  </sheetData>
  <mergeCells count="183">
    <mergeCell ref="ET27:FK27"/>
    <mergeCell ref="BK27:CA27"/>
    <mergeCell ref="CT28:DJ28"/>
    <mergeCell ref="DK28:EB28"/>
    <mergeCell ref="EC27:ES27"/>
    <mergeCell ref="EC28:ES28"/>
    <mergeCell ref="BB27:BJ27"/>
    <mergeCell ref="CB28:CS28"/>
    <mergeCell ref="ET28:FK28"/>
    <mergeCell ref="BK28:CA28"/>
    <mergeCell ref="CB27:CS27"/>
    <mergeCell ref="ET25:FK25"/>
    <mergeCell ref="ET26:FK26"/>
    <mergeCell ref="CT26:DJ26"/>
    <mergeCell ref="DK26:EB26"/>
    <mergeCell ref="EC25:ES25"/>
    <mergeCell ref="CT25:DJ25"/>
    <mergeCell ref="BK25:CA25"/>
    <mergeCell ref="CB25:CS25"/>
    <mergeCell ref="BK26:CA26"/>
    <mergeCell ref="CB26:CS26"/>
    <mergeCell ref="B28:BA28"/>
    <mergeCell ref="BB28:BJ28"/>
    <mergeCell ref="B26:BA26"/>
    <mergeCell ref="BB26:BJ26"/>
    <mergeCell ref="B27:BA27"/>
    <mergeCell ref="EC26:ES26"/>
    <mergeCell ref="B22:BA22"/>
    <mergeCell ref="BB22:BJ22"/>
    <mergeCell ref="BK22:CA22"/>
    <mergeCell ref="CB22:CS22"/>
    <mergeCell ref="CT23:DJ23"/>
    <mergeCell ref="DK23:EB23"/>
    <mergeCell ref="BK24:CA24"/>
    <mergeCell ref="CB24:CS24"/>
    <mergeCell ref="EC24:ES24"/>
    <mergeCell ref="DK25:EB25"/>
    <mergeCell ref="B21:BA21"/>
    <mergeCell ref="CB21:CS21"/>
    <mergeCell ref="CT27:DJ27"/>
    <mergeCell ref="DK27:EB27"/>
    <mergeCell ref="B24:BA24"/>
    <mergeCell ref="BB24:BJ24"/>
    <mergeCell ref="B25:BA25"/>
    <mergeCell ref="BB25:BJ25"/>
    <mergeCell ref="BB21:BJ21"/>
    <mergeCell ref="B23:BA23"/>
    <mergeCell ref="BB23:BJ23"/>
    <mergeCell ref="ET24:FK24"/>
    <mergeCell ref="CT24:DJ24"/>
    <mergeCell ref="DK24:EB24"/>
    <mergeCell ref="BK23:CA23"/>
    <mergeCell ref="CB23:CS23"/>
    <mergeCell ref="EC23:ES23"/>
    <mergeCell ref="ET23:FK23"/>
    <mergeCell ref="EC21:ES21"/>
    <mergeCell ref="BK21:CA21"/>
    <mergeCell ref="ET22:FK22"/>
    <mergeCell ref="CT22:DJ22"/>
    <mergeCell ref="DK22:EB22"/>
    <mergeCell ref="CT21:DJ21"/>
    <mergeCell ref="DK21:EB21"/>
    <mergeCell ref="EC22:ES22"/>
    <mergeCell ref="ET21:FK21"/>
    <mergeCell ref="B1:FJ1"/>
    <mergeCell ref="B2:FJ2"/>
    <mergeCell ref="ET20:FK20"/>
    <mergeCell ref="B17:BA17"/>
    <mergeCell ref="BB17:BJ17"/>
    <mergeCell ref="ET16:FK16"/>
    <mergeCell ref="DK16:EB16"/>
    <mergeCell ref="ET19:FK19"/>
    <mergeCell ref="EC18:ES18"/>
    <mergeCell ref="ET18:FK18"/>
    <mergeCell ref="EC19:ES19"/>
    <mergeCell ref="DK20:EB20"/>
    <mergeCell ref="ET14:FK14"/>
    <mergeCell ref="EC17:ES17"/>
    <mergeCell ref="ET17:FK17"/>
    <mergeCell ref="EC15:ES15"/>
    <mergeCell ref="ET15:FK15"/>
    <mergeCell ref="EC14:ES14"/>
    <mergeCell ref="DK18:EB18"/>
    <mergeCell ref="B15:BA15"/>
    <mergeCell ref="BB15:BJ15"/>
    <mergeCell ref="B14:BA14"/>
    <mergeCell ref="BB14:BJ14"/>
    <mergeCell ref="BK14:CA14"/>
    <mergeCell ref="B20:BA20"/>
    <mergeCell ref="BK19:CA19"/>
    <mergeCell ref="B18:BA18"/>
    <mergeCell ref="B19:BA19"/>
    <mergeCell ref="B16:BA16"/>
    <mergeCell ref="CT16:DJ16"/>
    <mergeCell ref="CB16:CS16"/>
    <mergeCell ref="BB16:BJ16"/>
    <mergeCell ref="BK16:CA16"/>
    <mergeCell ref="CT19:DJ19"/>
    <mergeCell ref="ET11:FK11"/>
    <mergeCell ref="DK13:EB13"/>
    <mergeCell ref="ET12:FK12"/>
    <mergeCell ref="EC11:ES11"/>
    <mergeCell ref="EC13:ES13"/>
    <mergeCell ref="DK11:EB11"/>
    <mergeCell ref="DK12:EB12"/>
    <mergeCell ref="EC12:ES12"/>
    <mergeCell ref="ET13:FK13"/>
    <mergeCell ref="DK15:EB15"/>
    <mergeCell ref="DK14:EB14"/>
    <mergeCell ref="B11:BA11"/>
    <mergeCell ref="BB11:BJ11"/>
    <mergeCell ref="CT13:DJ13"/>
    <mergeCell ref="CT15:DJ15"/>
    <mergeCell ref="BK18:CA18"/>
    <mergeCell ref="BK11:CA11"/>
    <mergeCell ref="CB15:CS15"/>
    <mergeCell ref="CT11:DJ11"/>
    <mergeCell ref="CB14:CS14"/>
    <mergeCell ref="CT14:DJ14"/>
    <mergeCell ref="BK15:CA15"/>
    <mergeCell ref="EC20:ES20"/>
    <mergeCell ref="BB20:BJ20"/>
    <mergeCell ref="BB18:BJ18"/>
    <mergeCell ref="BK20:CA20"/>
    <mergeCell ref="BB19:BJ19"/>
    <mergeCell ref="CB20:CS20"/>
    <mergeCell ref="CT20:DJ20"/>
    <mergeCell ref="DK19:EB19"/>
    <mergeCell ref="BK17:CA17"/>
    <mergeCell ref="CB17:CS17"/>
    <mergeCell ref="CB19:CS19"/>
    <mergeCell ref="CT18:DJ18"/>
    <mergeCell ref="CB18:CS18"/>
    <mergeCell ref="CT17:DJ17"/>
    <mergeCell ref="DK17:EB17"/>
    <mergeCell ref="EC16:ES16"/>
    <mergeCell ref="CB7:CS7"/>
    <mergeCell ref="CT7:DJ7"/>
    <mergeCell ref="BK4:CS4"/>
    <mergeCell ref="B13:BA13"/>
    <mergeCell ref="BB13:BJ13"/>
    <mergeCell ref="BK13:CA13"/>
    <mergeCell ref="CT12:DJ12"/>
    <mergeCell ref="CB13:CS13"/>
    <mergeCell ref="B12:BA12"/>
    <mergeCell ref="BB12:BJ12"/>
    <mergeCell ref="BK12:CA12"/>
    <mergeCell ref="CB12:CS12"/>
    <mergeCell ref="BB8:BJ10"/>
    <mergeCell ref="BK8:CA10"/>
    <mergeCell ref="A6:BA6"/>
    <mergeCell ref="CT4:EB4"/>
    <mergeCell ref="BB6:BJ6"/>
    <mergeCell ref="BK6:CA6"/>
    <mergeCell ref="CB6:CS6"/>
    <mergeCell ref="DK5:EB5"/>
    <mergeCell ref="A4:BA5"/>
    <mergeCell ref="BB4:BJ5"/>
    <mergeCell ref="CB11:CS11"/>
    <mergeCell ref="DK7:EB7"/>
    <mergeCell ref="EC8:ES10"/>
    <mergeCell ref="DK8:EB10"/>
    <mergeCell ref="B7:BA7"/>
    <mergeCell ref="B10:BA10"/>
    <mergeCell ref="B8:BA8"/>
    <mergeCell ref="B9:BA9"/>
    <mergeCell ref="BB7:BJ7"/>
    <mergeCell ref="EC4:FK4"/>
    <mergeCell ref="BK5:CA5"/>
    <mergeCell ref="CT6:DJ6"/>
    <mergeCell ref="CB8:CS10"/>
    <mergeCell ref="BK7:CA7"/>
    <mergeCell ref="EC7:ES7"/>
    <mergeCell ref="ET7:FK7"/>
    <mergeCell ref="CT8:DJ10"/>
    <mergeCell ref="EC5:ES5"/>
    <mergeCell ref="EC6:ES6"/>
    <mergeCell ref="ET8:FK10"/>
    <mergeCell ref="ET5:FK5"/>
    <mergeCell ref="ET6:FK6"/>
    <mergeCell ref="DK6:EB6"/>
    <mergeCell ref="CB5:CS5"/>
    <mergeCell ref="CT5:DJ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K44"/>
  <sheetViews>
    <sheetView view="pageBreakPreview" topLeftCell="A4" zoomScaleNormal="100" workbookViewId="0">
      <selection activeCell="DI46" sqref="DI46"/>
    </sheetView>
  </sheetViews>
  <sheetFormatPr defaultColWidth="0.85546875" defaultRowHeight="12.75"/>
  <cols>
    <col min="1" max="16384" width="0.85546875" style="97"/>
  </cols>
  <sheetData>
    <row r="1" spans="1:167" ht="15" customHeight="1">
      <c r="B1" s="172" t="s">
        <v>334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 ht="15" customHeight="1">
      <c r="B2" s="172" t="s">
        <v>335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</row>
    <row r="3" spans="1:167" s="99" customFormat="1" ht="12" customHeight="1">
      <c r="A3" s="180" t="s">
        <v>568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</row>
    <row r="4" spans="1:167">
      <c r="FK4" s="95" t="s">
        <v>82</v>
      </c>
    </row>
    <row r="5" spans="1:167" ht="12" customHeight="1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3"/>
      <c r="AU5" s="181" t="s">
        <v>33</v>
      </c>
      <c r="AV5" s="187"/>
      <c r="AW5" s="187"/>
      <c r="AX5" s="187"/>
      <c r="AY5" s="187"/>
      <c r="AZ5" s="187"/>
      <c r="BA5" s="187"/>
      <c r="BB5" s="188"/>
      <c r="BC5" s="181" t="s">
        <v>305</v>
      </c>
      <c r="BD5" s="187"/>
      <c r="BE5" s="187"/>
      <c r="BF5" s="187"/>
      <c r="BG5" s="187"/>
      <c r="BH5" s="187"/>
      <c r="BI5" s="187"/>
      <c r="BJ5" s="187"/>
      <c r="BK5" s="187"/>
      <c r="BL5" s="187"/>
      <c r="BM5" s="188"/>
      <c r="BN5" s="181" t="s">
        <v>313</v>
      </c>
      <c r="BO5" s="187"/>
      <c r="BP5" s="187"/>
      <c r="BQ5" s="187"/>
      <c r="BR5" s="187"/>
      <c r="BS5" s="187"/>
      <c r="BT5" s="187"/>
      <c r="BU5" s="187"/>
      <c r="BV5" s="187"/>
      <c r="BW5" s="188"/>
      <c r="BX5" s="169" t="s">
        <v>324</v>
      </c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1"/>
      <c r="DL5" s="169" t="s">
        <v>333</v>
      </c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1"/>
    </row>
    <row r="6" spans="1:167" ht="12" customHeight="1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1"/>
      <c r="AU6" s="123"/>
      <c r="AV6" s="124"/>
      <c r="AW6" s="124"/>
      <c r="AX6" s="124"/>
      <c r="AY6" s="124"/>
      <c r="AZ6" s="124"/>
      <c r="BA6" s="124"/>
      <c r="BB6" s="125"/>
      <c r="BC6" s="123"/>
      <c r="BD6" s="124"/>
      <c r="BE6" s="124"/>
      <c r="BF6" s="124"/>
      <c r="BG6" s="124"/>
      <c r="BH6" s="124"/>
      <c r="BI6" s="124"/>
      <c r="BJ6" s="124"/>
      <c r="BK6" s="124"/>
      <c r="BL6" s="124"/>
      <c r="BM6" s="125"/>
      <c r="BN6" s="123"/>
      <c r="BO6" s="124"/>
      <c r="BP6" s="124"/>
      <c r="BQ6" s="124"/>
      <c r="BR6" s="124"/>
      <c r="BS6" s="124"/>
      <c r="BT6" s="124"/>
      <c r="BU6" s="124"/>
      <c r="BV6" s="124"/>
      <c r="BW6" s="125"/>
      <c r="BX6" s="169" t="s">
        <v>316</v>
      </c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1"/>
      <c r="CR6" s="169" t="s">
        <v>317</v>
      </c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1"/>
      <c r="DL6" s="169" t="s">
        <v>320</v>
      </c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1"/>
      <c r="EJ6" s="504" t="s">
        <v>60</v>
      </c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8"/>
      <c r="EV6" s="278" t="s">
        <v>325</v>
      </c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9"/>
    </row>
    <row r="7" spans="1:167" ht="12" customHeigh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1"/>
      <c r="AU7" s="123"/>
      <c r="AV7" s="124"/>
      <c r="AW7" s="124"/>
      <c r="AX7" s="124"/>
      <c r="AY7" s="124"/>
      <c r="AZ7" s="124"/>
      <c r="BA7" s="124"/>
      <c r="BB7" s="125"/>
      <c r="BC7" s="123"/>
      <c r="BD7" s="124"/>
      <c r="BE7" s="124"/>
      <c r="BF7" s="124"/>
      <c r="BG7" s="124"/>
      <c r="BH7" s="124"/>
      <c r="BI7" s="124"/>
      <c r="BJ7" s="124"/>
      <c r="BK7" s="124"/>
      <c r="BL7" s="124"/>
      <c r="BM7" s="125"/>
      <c r="BN7" s="123"/>
      <c r="BO7" s="124"/>
      <c r="BP7" s="124"/>
      <c r="BQ7" s="124"/>
      <c r="BR7" s="124"/>
      <c r="BS7" s="124"/>
      <c r="BT7" s="124"/>
      <c r="BU7" s="124"/>
      <c r="BV7" s="124"/>
      <c r="BW7" s="125"/>
      <c r="BX7" s="181" t="s">
        <v>314</v>
      </c>
      <c r="BY7" s="182"/>
      <c r="BZ7" s="182"/>
      <c r="CA7" s="182"/>
      <c r="CB7" s="182"/>
      <c r="CC7" s="182"/>
      <c r="CD7" s="182"/>
      <c r="CE7" s="182"/>
      <c r="CF7" s="182"/>
      <c r="CG7" s="183"/>
      <c r="CH7" s="181" t="s">
        <v>315</v>
      </c>
      <c r="CI7" s="182"/>
      <c r="CJ7" s="182"/>
      <c r="CK7" s="182"/>
      <c r="CL7" s="182"/>
      <c r="CM7" s="182"/>
      <c r="CN7" s="182"/>
      <c r="CO7" s="182"/>
      <c r="CP7" s="182"/>
      <c r="CQ7" s="183"/>
      <c r="CR7" s="181" t="s">
        <v>318</v>
      </c>
      <c r="CS7" s="182"/>
      <c r="CT7" s="182"/>
      <c r="CU7" s="182"/>
      <c r="CV7" s="182"/>
      <c r="CW7" s="182"/>
      <c r="CX7" s="182"/>
      <c r="CY7" s="182"/>
      <c r="CZ7" s="182"/>
      <c r="DA7" s="183"/>
      <c r="DB7" s="181" t="s">
        <v>319</v>
      </c>
      <c r="DC7" s="182"/>
      <c r="DD7" s="182"/>
      <c r="DE7" s="182"/>
      <c r="DF7" s="182"/>
      <c r="DG7" s="182"/>
      <c r="DH7" s="182"/>
      <c r="DI7" s="182"/>
      <c r="DJ7" s="182"/>
      <c r="DK7" s="183"/>
      <c r="DL7" s="181" t="s">
        <v>321</v>
      </c>
      <c r="DM7" s="182"/>
      <c r="DN7" s="182"/>
      <c r="DO7" s="182"/>
      <c r="DP7" s="182"/>
      <c r="DQ7" s="182"/>
      <c r="DR7" s="182"/>
      <c r="DS7" s="183"/>
      <c r="DT7" s="181" t="s">
        <v>322</v>
      </c>
      <c r="DU7" s="182"/>
      <c r="DV7" s="182"/>
      <c r="DW7" s="182"/>
      <c r="DX7" s="182"/>
      <c r="DY7" s="182"/>
      <c r="DZ7" s="182"/>
      <c r="EA7" s="183"/>
      <c r="EB7" s="181" t="s">
        <v>323</v>
      </c>
      <c r="EC7" s="182"/>
      <c r="ED7" s="182"/>
      <c r="EE7" s="182"/>
      <c r="EF7" s="182"/>
      <c r="EG7" s="182"/>
      <c r="EH7" s="182"/>
      <c r="EI7" s="183"/>
      <c r="EJ7" s="123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5"/>
      <c r="EV7" s="282" t="s">
        <v>326</v>
      </c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ht="12" customHeight="1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23"/>
      <c r="AV8" s="124"/>
      <c r="AW8" s="124"/>
      <c r="AX8" s="124"/>
      <c r="AY8" s="124"/>
      <c r="AZ8" s="124"/>
      <c r="BA8" s="124"/>
      <c r="BB8" s="125"/>
      <c r="BC8" s="123"/>
      <c r="BD8" s="124"/>
      <c r="BE8" s="124"/>
      <c r="BF8" s="124"/>
      <c r="BG8" s="124"/>
      <c r="BH8" s="124"/>
      <c r="BI8" s="124"/>
      <c r="BJ8" s="124"/>
      <c r="BK8" s="124"/>
      <c r="BL8" s="124"/>
      <c r="BM8" s="125"/>
      <c r="BN8" s="123"/>
      <c r="BO8" s="124"/>
      <c r="BP8" s="124"/>
      <c r="BQ8" s="124"/>
      <c r="BR8" s="124"/>
      <c r="BS8" s="124"/>
      <c r="BT8" s="124"/>
      <c r="BU8" s="124"/>
      <c r="BV8" s="124"/>
      <c r="BW8" s="125"/>
      <c r="BX8" s="139"/>
      <c r="BY8" s="140"/>
      <c r="BZ8" s="140"/>
      <c r="CA8" s="140"/>
      <c r="CB8" s="140"/>
      <c r="CC8" s="140"/>
      <c r="CD8" s="140"/>
      <c r="CE8" s="140"/>
      <c r="CF8" s="140"/>
      <c r="CG8" s="141"/>
      <c r="CH8" s="139"/>
      <c r="CI8" s="140"/>
      <c r="CJ8" s="140"/>
      <c r="CK8" s="140"/>
      <c r="CL8" s="140"/>
      <c r="CM8" s="140"/>
      <c r="CN8" s="140"/>
      <c r="CO8" s="140"/>
      <c r="CP8" s="140"/>
      <c r="CQ8" s="141"/>
      <c r="CR8" s="139"/>
      <c r="CS8" s="140"/>
      <c r="CT8" s="140"/>
      <c r="CU8" s="140"/>
      <c r="CV8" s="140"/>
      <c r="CW8" s="140"/>
      <c r="CX8" s="140"/>
      <c r="CY8" s="140"/>
      <c r="CZ8" s="140"/>
      <c r="DA8" s="141"/>
      <c r="DB8" s="139"/>
      <c r="DC8" s="140"/>
      <c r="DD8" s="140"/>
      <c r="DE8" s="140"/>
      <c r="DF8" s="140"/>
      <c r="DG8" s="140"/>
      <c r="DH8" s="140"/>
      <c r="DI8" s="140"/>
      <c r="DJ8" s="140"/>
      <c r="DK8" s="141"/>
      <c r="DL8" s="139"/>
      <c r="DM8" s="140"/>
      <c r="DN8" s="140"/>
      <c r="DO8" s="140"/>
      <c r="DP8" s="140"/>
      <c r="DQ8" s="140"/>
      <c r="DR8" s="140"/>
      <c r="DS8" s="141"/>
      <c r="DT8" s="139"/>
      <c r="DU8" s="140"/>
      <c r="DV8" s="140"/>
      <c r="DW8" s="140"/>
      <c r="DX8" s="140"/>
      <c r="DY8" s="140"/>
      <c r="DZ8" s="140"/>
      <c r="EA8" s="141"/>
      <c r="EB8" s="139"/>
      <c r="EC8" s="140"/>
      <c r="ED8" s="140"/>
      <c r="EE8" s="140"/>
      <c r="EF8" s="140"/>
      <c r="EG8" s="140"/>
      <c r="EH8" s="140"/>
      <c r="EI8" s="141"/>
      <c r="EJ8" s="123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5"/>
      <c r="EV8" s="282" t="s">
        <v>327</v>
      </c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1"/>
    </row>
    <row r="9" spans="1:167" ht="12" customHeigh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1"/>
      <c r="AU9" s="123"/>
      <c r="AV9" s="124"/>
      <c r="AW9" s="124"/>
      <c r="AX9" s="124"/>
      <c r="AY9" s="124"/>
      <c r="AZ9" s="124"/>
      <c r="BA9" s="124"/>
      <c r="BB9" s="125"/>
      <c r="BC9" s="123"/>
      <c r="BD9" s="124"/>
      <c r="BE9" s="124"/>
      <c r="BF9" s="124"/>
      <c r="BG9" s="124"/>
      <c r="BH9" s="124"/>
      <c r="BI9" s="124"/>
      <c r="BJ9" s="124"/>
      <c r="BK9" s="124"/>
      <c r="BL9" s="124"/>
      <c r="BM9" s="125"/>
      <c r="BN9" s="123"/>
      <c r="BO9" s="124"/>
      <c r="BP9" s="124"/>
      <c r="BQ9" s="124"/>
      <c r="BR9" s="124"/>
      <c r="BS9" s="124"/>
      <c r="BT9" s="124"/>
      <c r="BU9" s="124"/>
      <c r="BV9" s="124"/>
      <c r="BW9" s="125"/>
      <c r="BX9" s="139"/>
      <c r="BY9" s="140"/>
      <c r="BZ9" s="140"/>
      <c r="CA9" s="140"/>
      <c r="CB9" s="140"/>
      <c r="CC9" s="140"/>
      <c r="CD9" s="140"/>
      <c r="CE9" s="140"/>
      <c r="CF9" s="140"/>
      <c r="CG9" s="141"/>
      <c r="CH9" s="139"/>
      <c r="CI9" s="140"/>
      <c r="CJ9" s="140"/>
      <c r="CK9" s="140"/>
      <c r="CL9" s="140"/>
      <c r="CM9" s="140"/>
      <c r="CN9" s="140"/>
      <c r="CO9" s="140"/>
      <c r="CP9" s="140"/>
      <c r="CQ9" s="141"/>
      <c r="CR9" s="139"/>
      <c r="CS9" s="140"/>
      <c r="CT9" s="140"/>
      <c r="CU9" s="140"/>
      <c r="CV9" s="140"/>
      <c r="CW9" s="140"/>
      <c r="CX9" s="140"/>
      <c r="CY9" s="140"/>
      <c r="CZ9" s="140"/>
      <c r="DA9" s="141"/>
      <c r="DB9" s="139"/>
      <c r="DC9" s="140"/>
      <c r="DD9" s="140"/>
      <c r="DE9" s="140"/>
      <c r="DF9" s="140"/>
      <c r="DG9" s="140"/>
      <c r="DH9" s="140"/>
      <c r="DI9" s="140"/>
      <c r="DJ9" s="140"/>
      <c r="DK9" s="141"/>
      <c r="DL9" s="139"/>
      <c r="DM9" s="140"/>
      <c r="DN9" s="140"/>
      <c r="DO9" s="140"/>
      <c r="DP9" s="140"/>
      <c r="DQ9" s="140"/>
      <c r="DR9" s="140"/>
      <c r="DS9" s="141"/>
      <c r="DT9" s="139"/>
      <c r="DU9" s="140"/>
      <c r="DV9" s="140"/>
      <c r="DW9" s="140"/>
      <c r="DX9" s="140"/>
      <c r="DY9" s="140"/>
      <c r="DZ9" s="140"/>
      <c r="EA9" s="141"/>
      <c r="EB9" s="139"/>
      <c r="EC9" s="140"/>
      <c r="ED9" s="140"/>
      <c r="EE9" s="140"/>
      <c r="EF9" s="140"/>
      <c r="EG9" s="140"/>
      <c r="EH9" s="140"/>
      <c r="EI9" s="141"/>
      <c r="EJ9" s="123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5"/>
      <c r="EV9" s="282" t="s">
        <v>328</v>
      </c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1"/>
    </row>
    <row r="10" spans="1:167" ht="12" customHeight="1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3"/>
      <c r="AV10" s="124"/>
      <c r="AW10" s="124"/>
      <c r="AX10" s="124"/>
      <c r="AY10" s="124"/>
      <c r="AZ10" s="124"/>
      <c r="BA10" s="124"/>
      <c r="BB10" s="125"/>
      <c r="BC10" s="123"/>
      <c r="BD10" s="124"/>
      <c r="BE10" s="124"/>
      <c r="BF10" s="124"/>
      <c r="BG10" s="124"/>
      <c r="BH10" s="124"/>
      <c r="BI10" s="124"/>
      <c r="BJ10" s="124"/>
      <c r="BK10" s="124"/>
      <c r="BL10" s="124"/>
      <c r="BM10" s="125"/>
      <c r="BN10" s="123"/>
      <c r="BO10" s="124"/>
      <c r="BP10" s="124"/>
      <c r="BQ10" s="124"/>
      <c r="BR10" s="124"/>
      <c r="BS10" s="124"/>
      <c r="BT10" s="124"/>
      <c r="BU10" s="124"/>
      <c r="BV10" s="124"/>
      <c r="BW10" s="125"/>
      <c r="BX10" s="139"/>
      <c r="BY10" s="140"/>
      <c r="BZ10" s="140"/>
      <c r="CA10" s="140"/>
      <c r="CB10" s="140"/>
      <c r="CC10" s="140"/>
      <c r="CD10" s="140"/>
      <c r="CE10" s="140"/>
      <c r="CF10" s="140"/>
      <c r="CG10" s="141"/>
      <c r="CH10" s="139"/>
      <c r="CI10" s="140"/>
      <c r="CJ10" s="140"/>
      <c r="CK10" s="140"/>
      <c r="CL10" s="140"/>
      <c r="CM10" s="140"/>
      <c r="CN10" s="140"/>
      <c r="CO10" s="140"/>
      <c r="CP10" s="140"/>
      <c r="CQ10" s="141"/>
      <c r="CR10" s="139"/>
      <c r="CS10" s="140"/>
      <c r="CT10" s="140"/>
      <c r="CU10" s="140"/>
      <c r="CV10" s="140"/>
      <c r="CW10" s="140"/>
      <c r="CX10" s="140"/>
      <c r="CY10" s="140"/>
      <c r="CZ10" s="140"/>
      <c r="DA10" s="141"/>
      <c r="DB10" s="139"/>
      <c r="DC10" s="140"/>
      <c r="DD10" s="140"/>
      <c r="DE10" s="140"/>
      <c r="DF10" s="140"/>
      <c r="DG10" s="140"/>
      <c r="DH10" s="140"/>
      <c r="DI10" s="140"/>
      <c r="DJ10" s="140"/>
      <c r="DK10" s="141"/>
      <c r="DL10" s="139"/>
      <c r="DM10" s="140"/>
      <c r="DN10" s="140"/>
      <c r="DO10" s="140"/>
      <c r="DP10" s="140"/>
      <c r="DQ10" s="140"/>
      <c r="DR10" s="140"/>
      <c r="DS10" s="141"/>
      <c r="DT10" s="139"/>
      <c r="DU10" s="140"/>
      <c r="DV10" s="140"/>
      <c r="DW10" s="140"/>
      <c r="DX10" s="140"/>
      <c r="DY10" s="140"/>
      <c r="DZ10" s="140"/>
      <c r="EA10" s="141"/>
      <c r="EB10" s="139"/>
      <c r="EC10" s="140"/>
      <c r="ED10" s="140"/>
      <c r="EE10" s="140"/>
      <c r="EF10" s="140"/>
      <c r="EG10" s="140"/>
      <c r="EH10" s="140"/>
      <c r="EI10" s="141"/>
      <c r="EJ10" s="123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5"/>
      <c r="EV10" s="282" t="s">
        <v>329</v>
      </c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1"/>
    </row>
    <row r="11" spans="1:167" ht="12" customHeight="1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1"/>
      <c r="AU11" s="123"/>
      <c r="AV11" s="124"/>
      <c r="AW11" s="124"/>
      <c r="AX11" s="124"/>
      <c r="AY11" s="124"/>
      <c r="AZ11" s="124"/>
      <c r="BA11" s="124"/>
      <c r="BB11" s="125"/>
      <c r="BC11" s="123"/>
      <c r="BD11" s="124"/>
      <c r="BE11" s="124"/>
      <c r="BF11" s="124"/>
      <c r="BG11" s="124"/>
      <c r="BH11" s="124"/>
      <c r="BI11" s="124"/>
      <c r="BJ11" s="124"/>
      <c r="BK11" s="124"/>
      <c r="BL11" s="124"/>
      <c r="BM11" s="125"/>
      <c r="BN11" s="123"/>
      <c r="BO11" s="124"/>
      <c r="BP11" s="124"/>
      <c r="BQ11" s="124"/>
      <c r="BR11" s="124"/>
      <c r="BS11" s="124"/>
      <c r="BT11" s="124"/>
      <c r="BU11" s="124"/>
      <c r="BV11" s="124"/>
      <c r="BW11" s="125"/>
      <c r="BX11" s="139"/>
      <c r="BY11" s="140"/>
      <c r="BZ11" s="140"/>
      <c r="CA11" s="140"/>
      <c r="CB11" s="140"/>
      <c r="CC11" s="140"/>
      <c r="CD11" s="140"/>
      <c r="CE11" s="140"/>
      <c r="CF11" s="140"/>
      <c r="CG11" s="141"/>
      <c r="CH11" s="139"/>
      <c r="CI11" s="140"/>
      <c r="CJ11" s="140"/>
      <c r="CK11" s="140"/>
      <c r="CL11" s="140"/>
      <c r="CM11" s="140"/>
      <c r="CN11" s="140"/>
      <c r="CO11" s="140"/>
      <c r="CP11" s="140"/>
      <c r="CQ11" s="141"/>
      <c r="CR11" s="139"/>
      <c r="CS11" s="140"/>
      <c r="CT11" s="140"/>
      <c r="CU11" s="140"/>
      <c r="CV11" s="140"/>
      <c r="CW11" s="140"/>
      <c r="CX11" s="140"/>
      <c r="CY11" s="140"/>
      <c r="CZ11" s="140"/>
      <c r="DA11" s="141"/>
      <c r="DB11" s="139"/>
      <c r="DC11" s="140"/>
      <c r="DD11" s="140"/>
      <c r="DE11" s="140"/>
      <c r="DF11" s="140"/>
      <c r="DG11" s="140"/>
      <c r="DH11" s="140"/>
      <c r="DI11" s="140"/>
      <c r="DJ11" s="140"/>
      <c r="DK11" s="141"/>
      <c r="DL11" s="139"/>
      <c r="DM11" s="140"/>
      <c r="DN11" s="140"/>
      <c r="DO11" s="140"/>
      <c r="DP11" s="140"/>
      <c r="DQ11" s="140"/>
      <c r="DR11" s="140"/>
      <c r="DS11" s="141"/>
      <c r="DT11" s="139"/>
      <c r="DU11" s="140"/>
      <c r="DV11" s="140"/>
      <c r="DW11" s="140"/>
      <c r="DX11" s="140"/>
      <c r="DY11" s="140"/>
      <c r="DZ11" s="140"/>
      <c r="EA11" s="141"/>
      <c r="EB11" s="139"/>
      <c r="EC11" s="140"/>
      <c r="ED11" s="140"/>
      <c r="EE11" s="140"/>
      <c r="EF11" s="140"/>
      <c r="EG11" s="140"/>
      <c r="EH11" s="140"/>
      <c r="EI11" s="141"/>
      <c r="EJ11" s="123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5"/>
      <c r="EV11" s="282" t="s">
        <v>332</v>
      </c>
      <c r="EW11" s="280"/>
      <c r="EX11" s="280"/>
      <c r="EY11" s="280"/>
      <c r="EZ11" s="280"/>
      <c r="FA11" s="280"/>
      <c r="FB11" s="280"/>
      <c r="FC11" s="280"/>
      <c r="FD11" s="280"/>
      <c r="FE11" s="280"/>
      <c r="FF11" s="280"/>
      <c r="FG11" s="280"/>
      <c r="FH11" s="280"/>
      <c r="FI11" s="280"/>
      <c r="FJ11" s="280"/>
      <c r="FK11" s="281"/>
    </row>
    <row r="12" spans="1:167" ht="12" customHeight="1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1"/>
      <c r="AU12" s="123"/>
      <c r="AV12" s="124"/>
      <c r="AW12" s="124"/>
      <c r="AX12" s="124"/>
      <c r="AY12" s="124"/>
      <c r="AZ12" s="124"/>
      <c r="BA12" s="124"/>
      <c r="BB12" s="125"/>
      <c r="BC12" s="123"/>
      <c r="BD12" s="124"/>
      <c r="BE12" s="124"/>
      <c r="BF12" s="124"/>
      <c r="BG12" s="124"/>
      <c r="BH12" s="124"/>
      <c r="BI12" s="124"/>
      <c r="BJ12" s="124"/>
      <c r="BK12" s="124"/>
      <c r="BL12" s="124"/>
      <c r="BM12" s="125"/>
      <c r="BN12" s="123"/>
      <c r="BO12" s="124"/>
      <c r="BP12" s="124"/>
      <c r="BQ12" s="124"/>
      <c r="BR12" s="124"/>
      <c r="BS12" s="124"/>
      <c r="BT12" s="124"/>
      <c r="BU12" s="124"/>
      <c r="BV12" s="124"/>
      <c r="BW12" s="125"/>
      <c r="BX12" s="139"/>
      <c r="BY12" s="140"/>
      <c r="BZ12" s="140"/>
      <c r="CA12" s="140"/>
      <c r="CB12" s="140"/>
      <c r="CC12" s="140"/>
      <c r="CD12" s="140"/>
      <c r="CE12" s="140"/>
      <c r="CF12" s="140"/>
      <c r="CG12" s="141"/>
      <c r="CH12" s="139"/>
      <c r="CI12" s="140"/>
      <c r="CJ12" s="140"/>
      <c r="CK12" s="140"/>
      <c r="CL12" s="140"/>
      <c r="CM12" s="140"/>
      <c r="CN12" s="140"/>
      <c r="CO12" s="140"/>
      <c r="CP12" s="140"/>
      <c r="CQ12" s="141"/>
      <c r="CR12" s="139"/>
      <c r="CS12" s="140"/>
      <c r="CT12" s="140"/>
      <c r="CU12" s="140"/>
      <c r="CV12" s="140"/>
      <c r="CW12" s="140"/>
      <c r="CX12" s="140"/>
      <c r="CY12" s="140"/>
      <c r="CZ12" s="140"/>
      <c r="DA12" s="141"/>
      <c r="DB12" s="139"/>
      <c r="DC12" s="140"/>
      <c r="DD12" s="140"/>
      <c r="DE12" s="140"/>
      <c r="DF12" s="140"/>
      <c r="DG12" s="140"/>
      <c r="DH12" s="140"/>
      <c r="DI12" s="140"/>
      <c r="DJ12" s="140"/>
      <c r="DK12" s="141"/>
      <c r="DL12" s="139"/>
      <c r="DM12" s="140"/>
      <c r="DN12" s="140"/>
      <c r="DO12" s="140"/>
      <c r="DP12" s="140"/>
      <c r="DQ12" s="140"/>
      <c r="DR12" s="140"/>
      <c r="DS12" s="141"/>
      <c r="DT12" s="139"/>
      <c r="DU12" s="140"/>
      <c r="DV12" s="140"/>
      <c r="DW12" s="140"/>
      <c r="DX12" s="140"/>
      <c r="DY12" s="140"/>
      <c r="DZ12" s="140"/>
      <c r="EA12" s="141"/>
      <c r="EB12" s="139"/>
      <c r="EC12" s="140"/>
      <c r="ED12" s="140"/>
      <c r="EE12" s="140"/>
      <c r="EF12" s="140"/>
      <c r="EG12" s="140"/>
      <c r="EH12" s="140"/>
      <c r="EI12" s="141"/>
      <c r="EJ12" s="123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5"/>
      <c r="EV12" s="282" t="s">
        <v>330</v>
      </c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1"/>
    </row>
    <row r="13" spans="1:167" ht="12" customHeight="1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4"/>
      <c r="AU13" s="189"/>
      <c r="AV13" s="190"/>
      <c r="AW13" s="190"/>
      <c r="AX13" s="190"/>
      <c r="AY13" s="190"/>
      <c r="AZ13" s="190"/>
      <c r="BA13" s="190"/>
      <c r="BB13" s="191"/>
      <c r="BC13" s="189"/>
      <c r="BD13" s="190"/>
      <c r="BE13" s="190"/>
      <c r="BF13" s="190"/>
      <c r="BG13" s="190"/>
      <c r="BH13" s="190"/>
      <c r="BI13" s="190"/>
      <c r="BJ13" s="190"/>
      <c r="BK13" s="190"/>
      <c r="BL13" s="190"/>
      <c r="BM13" s="191"/>
      <c r="BN13" s="189"/>
      <c r="BO13" s="190"/>
      <c r="BP13" s="190"/>
      <c r="BQ13" s="190"/>
      <c r="BR13" s="190"/>
      <c r="BS13" s="190"/>
      <c r="BT13" s="190"/>
      <c r="BU13" s="190"/>
      <c r="BV13" s="190"/>
      <c r="BW13" s="191"/>
      <c r="BX13" s="142"/>
      <c r="BY13" s="143"/>
      <c r="BZ13" s="143"/>
      <c r="CA13" s="143"/>
      <c r="CB13" s="143"/>
      <c r="CC13" s="143"/>
      <c r="CD13" s="143"/>
      <c r="CE13" s="143"/>
      <c r="CF13" s="143"/>
      <c r="CG13" s="144"/>
      <c r="CH13" s="142"/>
      <c r="CI13" s="143"/>
      <c r="CJ13" s="143"/>
      <c r="CK13" s="143"/>
      <c r="CL13" s="143"/>
      <c r="CM13" s="143"/>
      <c r="CN13" s="143"/>
      <c r="CO13" s="143"/>
      <c r="CP13" s="143"/>
      <c r="CQ13" s="144"/>
      <c r="CR13" s="142"/>
      <c r="CS13" s="143"/>
      <c r="CT13" s="143"/>
      <c r="CU13" s="143"/>
      <c r="CV13" s="143"/>
      <c r="CW13" s="143"/>
      <c r="CX13" s="143"/>
      <c r="CY13" s="143"/>
      <c r="CZ13" s="143"/>
      <c r="DA13" s="144"/>
      <c r="DB13" s="142"/>
      <c r="DC13" s="143"/>
      <c r="DD13" s="143"/>
      <c r="DE13" s="143"/>
      <c r="DF13" s="143"/>
      <c r="DG13" s="143"/>
      <c r="DH13" s="143"/>
      <c r="DI13" s="143"/>
      <c r="DJ13" s="143"/>
      <c r="DK13" s="144"/>
      <c r="DL13" s="142"/>
      <c r="DM13" s="143"/>
      <c r="DN13" s="143"/>
      <c r="DO13" s="143"/>
      <c r="DP13" s="143"/>
      <c r="DQ13" s="143"/>
      <c r="DR13" s="143"/>
      <c r="DS13" s="144"/>
      <c r="DT13" s="142"/>
      <c r="DU13" s="143"/>
      <c r="DV13" s="143"/>
      <c r="DW13" s="143"/>
      <c r="DX13" s="143"/>
      <c r="DY13" s="143"/>
      <c r="DZ13" s="143"/>
      <c r="EA13" s="144"/>
      <c r="EB13" s="142"/>
      <c r="EC13" s="143"/>
      <c r="ED13" s="143"/>
      <c r="EE13" s="143"/>
      <c r="EF13" s="143"/>
      <c r="EG13" s="143"/>
      <c r="EH13" s="143"/>
      <c r="EI13" s="144"/>
      <c r="EJ13" s="189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1"/>
      <c r="EV13" s="274" t="s">
        <v>331</v>
      </c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6"/>
    </row>
    <row r="14" spans="1:167" ht="12" customHeight="1">
      <c r="A14" s="169">
        <v>1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1"/>
      <c r="AU14" s="169">
        <v>2</v>
      </c>
      <c r="AV14" s="170"/>
      <c r="AW14" s="170"/>
      <c r="AX14" s="170"/>
      <c r="AY14" s="170"/>
      <c r="AZ14" s="170"/>
      <c r="BA14" s="170"/>
      <c r="BB14" s="171"/>
      <c r="BC14" s="169">
        <v>3</v>
      </c>
      <c r="BD14" s="170"/>
      <c r="BE14" s="170"/>
      <c r="BF14" s="170"/>
      <c r="BG14" s="170"/>
      <c r="BH14" s="170"/>
      <c r="BI14" s="170"/>
      <c r="BJ14" s="170"/>
      <c r="BK14" s="170"/>
      <c r="BL14" s="170"/>
      <c r="BM14" s="171"/>
      <c r="BN14" s="169">
        <v>4</v>
      </c>
      <c r="BO14" s="170"/>
      <c r="BP14" s="170"/>
      <c r="BQ14" s="170"/>
      <c r="BR14" s="170"/>
      <c r="BS14" s="170"/>
      <c r="BT14" s="170"/>
      <c r="BU14" s="170"/>
      <c r="BV14" s="170"/>
      <c r="BW14" s="171"/>
      <c r="BX14" s="169">
        <v>5</v>
      </c>
      <c r="BY14" s="170"/>
      <c r="BZ14" s="170"/>
      <c r="CA14" s="170"/>
      <c r="CB14" s="170"/>
      <c r="CC14" s="170"/>
      <c r="CD14" s="170"/>
      <c r="CE14" s="170"/>
      <c r="CF14" s="170"/>
      <c r="CG14" s="171"/>
      <c r="CH14" s="169">
        <v>6</v>
      </c>
      <c r="CI14" s="170"/>
      <c r="CJ14" s="170"/>
      <c r="CK14" s="170"/>
      <c r="CL14" s="170"/>
      <c r="CM14" s="170"/>
      <c r="CN14" s="170"/>
      <c r="CO14" s="170"/>
      <c r="CP14" s="170"/>
      <c r="CQ14" s="171"/>
      <c r="CR14" s="169">
        <v>7</v>
      </c>
      <c r="CS14" s="170"/>
      <c r="CT14" s="170"/>
      <c r="CU14" s="170"/>
      <c r="CV14" s="170"/>
      <c r="CW14" s="170"/>
      <c r="CX14" s="170"/>
      <c r="CY14" s="170"/>
      <c r="CZ14" s="170"/>
      <c r="DA14" s="171"/>
      <c r="DB14" s="169">
        <v>8</v>
      </c>
      <c r="DC14" s="170"/>
      <c r="DD14" s="170"/>
      <c r="DE14" s="170"/>
      <c r="DF14" s="170"/>
      <c r="DG14" s="170"/>
      <c r="DH14" s="170"/>
      <c r="DI14" s="170"/>
      <c r="DJ14" s="170"/>
      <c r="DK14" s="171"/>
      <c r="DL14" s="169">
        <v>9</v>
      </c>
      <c r="DM14" s="170"/>
      <c r="DN14" s="170"/>
      <c r="DO14" s="170"/>
      <c r="DP14" s="170"/>
      <c r="DQ14" s="170"/>
      <c r="DR14" s="170"/>
      <c r="DS14" s="171"/>
      <c r="DT14" s="169">
        <v>10</v>
      </c>
      <c r="DU14" s="170"/>
      <c r="DV14" s="170"/>
      <c r="DW14" s="170"/>
      <c r="DX14" s="170"/>
      <c r="DY14" s="170"/>
      <c r="DZ14" s="170"/>
      <c r="EA14" s="171"/>
      <c r="EB14" s="169">
        <v>11</v>
      </c>
      <c r="EC14" s="170"/>
      <c r="ED14" s="170"/>
      <c r="EE14" s="170"/>
      <c r="EF14" s="170"/>
      <c r="EG14" s="170"/>
      <c r="EH14" s="170"/>
      <c r="EI14" s="171"/>
      <c r="EJ14" s="169">
        <v>12</v>
      </c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1"/>
      <c r="EV14" s="169">
        <v>13</v>
      </c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1"/>
    </row>
    <row r="15" spans="1:167" ht="11.25" customHeight="1">
      <c r="A15" s="24"/>
      <c r="B15" s="460" t="s">
        <v>793</v>
      </c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1"/>
      <c r="AU15" s="228" t="s">
        <v>40</v>
      </c>
      <c r="AV15" s="229"/>
      <c r="AW15" s="229"/>
      <c r="AX15" s="229"/>
      <c r="AY15" s="229"/>
      <c r="AZ15" s="229"/>
      <c r="BA15" s="229"/>
      <c r="BB15" s="230"/>
      <c r="BC15" s="278">
        <f>BC17+BC24+BC33+BC34+BC35+BC36+BC37+BC38</f>
        <v>3967</v>
      </c>
      <c r="BD15" s="277"/>
      <c r="BE15" s="277"/>
      <c r="BF15" s="277"/>
      <c r="BG15" s="277"/>
      <c r="BH15" s="277"/>
      <c r="BI15" s="277"/>
      <c r="BJ15" s="277"/>
      <c r="BK15" s="277"/>
      <c r="BL15" s="277"/>
      <c r="BM15" s="279"/>
      <c r="BN15" s="278">
        <f>BN17+BN24+BN33+BN34+BN35+BN36+BN37+BN38</f>
        <v>3027</v>
      </c>
      <c r="BO15" s="277"/>
      <c r="BP15" s="277"/>
      <c r="BQ15" s="277"/>
      <c r="BR15" s="277"/>
      <c r="BS15" s="277"/>
      <c r="BT15" s="277"/>
      <c r="BU15" s="277"/>
      <c r="BV15" s="277"/>
      <c r="BW15" s="279"/>
      <c r="BX15" s="278">
        <f>BX17+BX24+BX33+BX34+BX35+BX36+BX37+BX38</f>
        <v>279</v>
      </c>
      <c r="BY15" s="277"/>
      <c r="BZ15" s="277"/>
      <c r="CA15" s="277"/>
      <c r="CB15" s="277"/>
      <c r="CC15" s="277"/>
      <c r="CD15" s="277"/>
      <c r="CE15" s="277"/>
      <c r="CF15" s="277"/>
      <c r="CG15" s="279"/>
      <c r="CH15" s="278">
        <f>CH17+CH24+CH33+CH34+CH35+CH36+CH37+CH38</f>
        <v>654</v>
      </c>
      <c r="CI15" s="277"/>
      <c r="CJ15" s="277"/>
      <c r="CK15" s="277"/>
      <c r="CL15" s="277"/>
      <c r="CM15" s="277"/>
      <c r="CN15" s="277"/>
      <c r="CO15" s="277"/>
      <c r="CP15" s="277"/>
      <c r="CQ15" s="279"/>
      <c r="CR15" s="278">
        <f>CR17+CR24+CR33+CR34+CR35+CR36+CR37+CR38</f>
        <v>141</v>
      </c>
      <c r="CS15" s="277"/>
      <c r="CT15" s="277"/>
      <c r="CU15" s="277"/>
      <c r="CV15" s="277"/>
      <c r="CW15" s="277"/>
      <c r="CX15" s="277"/>
      <c r="CY15" s="277"/>
      <c r="CZ15" s="277"/>
      <c r="DA15" s="279"/>
      <c r="DB15" s="278">
        <f>DB17+DB24+DB33+DB34+DB35+DB36+DB37+DB38</f>
        <v>188</v>
      </c>
      <c r="DC15" s="277"/>
      <c r="DD15" s="277"/>
      <c r="DE15" s="277"/>
      <c r="DF15" s="277"/>
      <c r="DG15" s="277"/>
      <c r="DH15" s="277"/>
      <c r="DI15" s="277"/>
      <c r="DJ15" s="277"/>
      <c r="DK15" s="279"/>
      <c r="DL15" s="278"/>
      <c r="DM15" s="277"/>
      <c r="DN15" s="277"/>
      <c r="DO15" s="277"/>
      <c r="DP15" s="277"/>
      <c r="DQ15" s="277"/>
      <c r="DR15" s="277"/>
      <c r="DS15" s="279"/>
      <c r="DT15" s="278"/>
      <c r="DU15" s="277"/>
      <c r="DV15" s="277"/>
      <c r="DW15" s="277"/>
      <c r="DX15" s="277"/>
      <c r="DY15" s="277"/>
      <c r="DZ15" s="277"/>
      <c r="EA15" s="279"/>
      <c r="EB15" s="278"/>
      <c r="EC15" s="277"/>
      <c r="ED15" s="277"/>
      <c r="EE15" s="277"/>
      <c r="EF15" s="277"/>
      <c r="EG15" s="277"/>
      <c r="EH15" s="277"/>
      <c r="EI15" s="279"/>
      <c r="EJ15" s="278">
        <f>EJ17+EJ24+EJ33+EJ34+EJ35+EJ36+EJ37+EJ38</f>
        <v>2545</v>
      </c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9"/>
      <c r="EV15" s="278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9"/>
    </row>
    <row r="16" spans="1:167" ht="11.25" customHeight="1">
      <c r="A16" s="87"/>
      <c r="B16" s="330" t="s">
        <v>336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1"/>
      <c r="AU16" s="231"/>
      <c r="AV16" s="232"/>
      <c r="AW16" s="232"/>
      <c r="AX16" s="232"/>
      <c r="AY16" s="232"/>
      <c r="AZ16" s="232"/>
      <c r="BA16" s="232"/>
      <c r="BB16" s="233"/>
      <c r="BC16" s="274"/>
      <c r="BD16" s="275"/>
      <c r="BE16" s="275"/>
      <c r="BF16" s="275"/>
      <c r="BG16" s="275"/>
      <c r="BH16" s="275"/>
      <c r="BI16" s="275"/>
      <c r="BJ16" s="275"/>
      <c r="BK16" s="275"/>
      <c r="BL16" s="275"/>
      <c r="BM16" s="276"/>
      <c r="BN16" s="274"/>
      <c r="BO16" s="275"/>
      <c r="BP16" s="275"/>
      <c r="BQ16" s="275"/>
      <c r="BR16" s="275"/>
      <c r="BS16" s="275"/>
      <c r="BT16" s="275"/>
      <c r="BU16" s="275"/>
      <c r="BV16" s="275"/>
      <c r="BW16" s="276"/>
      <c r="BX16" s="274"/>
      <c r="BY16" s="275"/>
      <c r="BZ16" s="275"/>
      <c r="CA16" s="275"/>
      <c r="CB16" s="275"/>
      <c r="CC16" s="275"/>
      <c r="CD16" s="275"/>
      <c r="CE16" s="275"/>
      <c r="CF16" s="275"/>
      <c r="CG16" s="276"/>
      <c r="CH16" s="274"/>
      <c r="CI16" s="275"/>
      <c r="CJ16" s="275"/>
      <c r="CK16" s="275"/>
      <c r="CL16" s="275"/>
      <c r="CM16" s="275"/>
      <c r="CN16" s="275"/>
      <c r="CO16" s="275"/>
      <c r="CP16" s="275"/>
      <c r="CQ16" s="276"/>
      <c r="CR16" s="274"/>
      <c r="CS16" s="275"/>
      <c r="CT16" s="275"/>
      <c r="CU16" s="275"/>
      <c r="CV16" s="275"/>
      <c r="CW16" s="275"/>
      <c r="CX16" s="275"/>
      <c r="CY16" s="275"/>
      <c r="CZ16" s="275"/>
      <c r="DA16" s="276"/>
      <c r="DB16" s="274"/>
      <c r="DC16" s="275"/>
      <c r="DD16" s="275"/>
      <c r="DE16" s="275"/>
      <c r="DF16" s="275"/>
      <c r="DG16" s="275"/>
      <c r="DH16" s="275"/>
      <c r="DI16" s="275"/>
      <c r="DJ16" s="275"/>
      <c r="DK16" s="276"/>
      <c r="DL16" s="274"/>
      <c r="DM16" s="275"/>
      <c r="DN16" s="275"/>
      <c r="DO16" s="275"/>
      <c r="DP16" s="275"/>
      <c r="DQ16" s="275"/>
      <c r="DR16" s="275"/>
      <c r="DS16" s="276"/>
      <c r="DT16" s="274"/>
      <c r="DU16" s="275"/>
      <c r="DV16" s="275"/>
      <c r="DW16" s="275"/>
      <c r="DX16" s="275"/>
      <c r="DY16" s="275"/>
      <c r="DZ16" s="275"/>
      <c r="EA16" s="276"/>
      <c r="EB16" s="274"/>
      <c r="EC16" s="275"/>
      <c r="ED16" s="275"/>
      <c r="EE16" s="275"/>
      <c r="EF16" s="275"/>
      <c r="EG16" s="275"/>
      <c r="EH16" s="275"/>
      <c r="EI16" s="276"/>
      <c r="EJ16" s="274"/>
      <c r="EK16" s="275"/>
      <c r="EL16" s="275"/>
      <c r="EM16" s="275"/>
      <c r="EN16" s="275"/>
      <c r="EO16" s="275"/>
      <c r="EP16" s="275"/>
      <c r="EQ16" s="275"/>
      <c r="ER16" s="275"/>
      <c r="ES16" s="275"/>
      <c r="ET16" s="275"/>
      <c r="EU16" s="276"/>
      <c r="EV16" s="274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6"/>
    </row>
    <row r="17" spans="1:167" ht="11.25" customHeight="1">
      <c r="A17" s="24"/>
      <c r="B17" s="519" t="s">
        <v>198</v>
      </c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20"/>
      <c r="AU17" s="228" t="s">
        <v>41</v>
      </c>
      <c r="AV17" s="229"/>
      <c r="AW17" s="229"/>
      <c r="AX17" s="229"/>
      <c r="AY17" s="229"/>
      <c r="AZ17" s="229"/>
      <c r="BA17" s="229"/>
      <c r="BB17" s="230"/>
      <c r="BC17" s="523">
        <v>506</v>
      </c>
      <c r="BD17" s="524"/>
      <c r="BE17" s="524"/>
      <c r="BF17" s="524"/>
      <c r="BG17" s="524"/>
      <c r="BH17" s="524"/>
      <c r="BI17" s="524"/>
      <c r="BJ17" s="524"/>
      <c r="BK17" s="524"/>
      <c r="BL17" s="524"/>
      <c r="BM17" s="525"/>
      <c r="BN17" s="523">
        <v>506</v>
      </c>
      <c r="BO17" s="524"/>
      <c r="BP17" s="524"/>
      <c r="BQ17" s="524"/>
      <c r="BR17" s="524"/>
      <c r="BS17" s="524"/>
      <c r="BT17" s="524"/>
      <c r="BU17" s="524"/>
      <c r="BV17" s="524"/>
      <c r="BW17" s="525"/>
      <c r="BX17" s="523"/>
      <c r="BY17" s="524"/>
      <c r="BZ17" s="524"/>
      <c r="CA17" s="524"/>
      <c r="CB17" s="524"/>
      <c r="CC17" s="524"/>
      <c r="CD17" s="524"/>
      <c r="CE17" s="524"/>
      <c r="CF17" s="524"/>
      <c r="CG17" s="525"/>
      <c r="CH17" s="523">
        <v>31</v>
      </c>
      <c r="CI17" s="524"/>
      <c r="CJ17" s="524"/>
      <c r="CK17" s="524"/>
      <c r="CL17" s="524"/>
      <c r="CM17" s="524"/>
      <c r="CN17" s="524"/>
      <c r="CO17" s="524"/>
      <c r="CP17" s="524"/>
      <c r="CQ17" s="525"/>
      <c r="CR17" s="523"/>
      <c r="CS17" s="524"/>
      <c r="CT17" s="524"/>
      <c r="CU17" s="524"/>
      <c r="CV17" s="524"/>
      <c r="CW17" s="524"/>
      <c r="CX17" s="524"/>
      <c r="CY17" s="524"/>
      <c r="CZ17" s="524"/>
      <c r="DA17" s="525"/>
      <c r="DB17" s="523"/>
      <c r="DC17" s="524"/>
      <c r="DD17" s="524"/>
      <c r="DE17" s="524"/>
      <c r="DF17" s="524"/>
      <c r="DG17" s="524"/>
      <c r="DH17" s="524"/>
      <c r="DI17" s="524"/>
      <c r="DJ17" s="524"/>
      <c r="DK17" s="525"/>
      <c r="DL17" s="523"/>
      <c r="DM17" s="524"/>
      <c r="DN17" s="524"/>
      <c r="DO17" s="524"/>
      <c r="DP17" s="524"/>
      <c r="DQ17" s="524"/>
      <c r="DR17" s="524"/>
      <c r="DS17" s="525"/>
      <c r="DT17" s="523"/>
      <c r="DU17" s="524"/>
      <c r="DV17" s="524"/>
      <c r="DW17" s="524"/>
      <c r="DX17" s="524"/>
      <c r="DY17" s="524"/>
      <c r="DZ17" s="524"/>
      <c r="EA17" s="525"/>
      <c r="EB17" s="523"/>
      <c r="EC17" s="524"/>
      <c r="ED17" s="524"/>
      <c r="EE17" s="524"/>
      <c r="EF17" s="524"/>
      <c r="EG17" s="524"/>
      <c r="EH17" s="524"/>
      <c r="EI17" s="525"/>
      <c r="EJ17" s="523">
        <v>240</v>
      </c>
      <c r="EK17" s="524"/>
      <c r="EL17" s="524"/>
      <c r="EM17" s="524"/>
      <c r="EN17" s="524"/>
      <c r="EO17" s="524"/>
      <c r="EP17" s="524"/>
      <c r="EQ17" s="524"/>
      <c r="ER17" s="524"/>
      <c r="ES17" s="524"/>
      <c r="ET17" s="524"/>
      <c r="EU17" s="525"/>
      <c r="EV17" s="278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9"/>
    </row>
    <row r="18" spans="1:167" ht="11.25" customHeight="1">
      <c r="A18" s="87"/>
      <c r="B18" s="406" t="s">
        <v>337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7"/>
      <c r="AU18" s="231"/>
      <c r="AV18" s="232"/>
      <c r="AW18" s="232"/>
      <c r="AX18" s="232"/>
      <c r="AY18" s="232"/>
      <c r="AZ18" s="232"/>
      <c r="BA18" s="232"/>
      <c r="BB18" s="233"/>
      <c r="BC18" s="526"/>
      <c r="BD18" s="527"/>
      <c r="BE18" s="527"/>
      <c r="BF18" s="527"/>
      <c r="BG18" s="527"/>
      <c r="BH18" s="527"/>
      <c r="BI18" s="527"/>
      <c r="BJ18" s="527"/>
      <c r="BK18" s="527"/>
      <c r="BL18" s="527"/>
      <c r="BM18" s="528"/>
      <c r="BN18" s="526"/>
      <c r="BO18" s="527"/>
      <c r="BP18" s="527"/>
      <c r="BQ18" s="527"/>
      <c r="BR18" s="527"/>
      <c r="BS18" s="527"/>
      <c r="BT18" s="527"/>
      <c r="BU18" s="527"/>
      <c r="BV18" s="527"/>
      <c r="BW18" s="528"/>
      <c r="BX18" s="526"/>
      <c r="BY18" s="527"/>
      <c r="BZ18" s="527"/>
      <c r="CA18" s="527"/>
      <c r="CB18" s="527"/>
      <c r="CC18" s="527"/>
      <c r="CD18" s="527"/>
      <c r="CE18" s="527"/>
      <c r="CF18" s="527"/>
      <c r="CG18" s="528"/>
      <c r="CH18" s="526"/>
      <c r="CI18" s="527"/>
      <c r="CJ18" s="527"/>
      <c r="CK18" s="527"/>
      <c r="CL18" s="527"/>
      <c r="CM18" s="527"/>
      <c r="CN18" s="527"/>
      <c r="CO18" s="527"/>
      <c r="CP18" s="527"/>
      <c r="CQ18" s="528"/>
      <c r="CR18" s="526"/>
      <c r="CS18" s="527"/>
      <c r="CT18" s="527"/>
      <c r="CU18" s="527"/>
      <c r="CV18" s="527"/>
      <c r="CW18" s="527"/>
      <c r="CX18" s="527"/>
      <c r="CY18" s="527"/>
      <c r="CZ18" s="527"/>
      <c r="DA18" s="528"/>
      <c r="DB18" s="526"/>
      <c r="DC18" s="527"/>
      <c r="DD18" s="527"/>
      <c r="DE18" s="527"/>
      <c r="DF18" s="527"/>
      <c r="DG18" s="527"/>
      <c r="DH18" s="527"/>
      <c r="DI18" s="527"/>
      <c r="DJ18" s="527"/>
      <c r="DK18" s="528"/>
      <c r="DL18" s="526"/>
      <c r="DM18" s="527"/>
      <c r="DN18" s="527"/>
      <c r="DO18" s="527"/>
      <c r="DP18" s="527"/>
      <c r="DQ18" s="527"/>
      <c r="DR18" s="527"/>
      <c r="DS18" s="528"/>
      <c r="DT18" s="526"/>
      <c r="DU18" s="527"/>
      <c r="DV18" s="527"/>
      <c r="DW18" s="527"/>
      <c r="DX18" s="527"/>
      <c r="DY18" s="527"/>
      <c r="DZ18" s="527"/>
      <c r="EA18" s="528"/>
      <c r="EB18" s="526"/>
      <c r="EC18" s="527"/>
      <c r="ED18" s="527"/>
      <c r="EE18" s="527"/>
      <c r="EF18" s="527"/>
      <c r="EG18" s="527"/>
      <c r="EH18" s="527"/>
      <c r="EI18" s="528"/>
      <c r="EJ18" s="526"/>
      <c r="EK18" s="527"/>
      <c r="EL18" s="527"/>
      <c r="EM18" s="527"/>
      <c r="EN18" s="527"/>
      <c r="EO18" s="527"/>
      <c r="EP18" s="527"/>
      <c r="EQ18" s="527"/>
      <c r="ER18" s="527"/>
      <c r="ES18" s="527"/>
      <c r="ET18" s="527"/>
      <c r="EU18" s="528"/>
      <c r="EV18" s="274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6"/>
    </row>
    <row r="19" spans="1:167" ht="11.25" customHeight="1">
      <c r="A19" s="24"/>
      <c r="B19" s="431" t="s">
        <v>105</v>
      </c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2"/>
      <c r="AU19" s="228" t="s">
        <v>42</v>
      </c>
      <c r="AV19" s="229"/>
      <c r="AW19" s="229"/>
      <c r="AX19" s="229"/>
      <c r="AY19" s="229"/>
      <c r="AZ19" s="229"/>
      <c r="BA19" s="229"/>
      <c r="BB19" s="230"/>
      <c r="BC19" s="278">
        <v>1</v>
      </c>
      <c r="BD19" s="277"/>
      <c r="BE19" s="277"/>
      <c r="BF19" s="277"/>
      <c r="BG19" s="277"/>
      <c r="BH19" s="277"/>
      <c r="BI19" s="277"/>
      <c r="BJ19" s="277"/>
      <c r="BK19" s="277"/>
      <c r="BL19" s="277"/>
      <c r="BM19" s="279"/>
      <c r="BN19" s="278">
        <v>1</v>
      </c>
      <c r="BO19" s="277"/>
      <c r="BP19" s="277"/>
      <c r="BQ19" s="277"/>
      <c r="BR19" s="277"/>
      <c r="BS19" s="277"/>
      <c r="BT19" s="277"/>
      <c r="BU19" s="277"/>
      <c r="BV19" s="277"/>
      <c r="BW19" s="279"/>
      <c r="BX19" s="278"/>
      <c r="BY19" s="277"/>
      <c r="BZ19" s="277"/>
      <c r="CA19" s="277"/>
      <c r="CB19" s="277"/>
      <c r="CC19" s="277"/>
      <c r="CD19" s="277"/>
      <c r="CE19" s="277"/>
      <c r="CF19" s="277"/>
      <c r="CG19" s="279"/>
      <c r="CH19" s="278">
        <v>1</v>
      </c>
      <c r="CI19" s="277"/>
      <c r="CJ19" s="277"/>
      <c r="CK19" s="277"/>
      <c r="CL19" s="277"/>
      <c r="CM19" s="277"/>
      <c r="CN19" s="277"/>
      <c r="CO19" s="277"/>
      <c r="CP19" s="277"/>
      <c r="CQ19" s="279"/>
      <c r="CR19" s="278"/>
      <c r="CS19" s="277"/>
      <c r="CT19" s="277"/>
      <c r="CU19" s="277"/>
      <c r="CV19" s="277"/>
      <c r="CW19" s="277"/>
      <c r="CX19" s="277"/>
      <c r="CY19" s="277"/>
      <c r="CZ19" s="277"/>
      <c r="DA19" s="279"/>
      <c r="DB19" s="278">
        <v>1</v>
      </c>
      <c r="DC19" s="277"/>
      <c r="DD19" s="277"/>
      <c r="DE19" s="277"/>
      <c r="DF19" s="277"/>
      <c r="DG19" s="277"/>
      <c r="DH19" s="277"/>
      <c r="DI19" s="277"/>
      <c r="DJ19" s="277"/>
      <c r="DK19" s="279"/>
      <c r="DL19" s="278"/>
      <c r="DM19" s="277"/>
      <c r="DN19" s="277"/>
      <c r="DO19" s="277"/>
      <c r="DP19" s="277"/>
      <c r="DQ19" s="277"/>
      <c r="DR19" s="277"/>
      <c r="DS19" s="279"/>
      <c r="DT19" s="278"/>
      <c r="DU19" s="277"/>
      <c r="DV19" s="277"/>
      <c r="DW19" s="277"/>
      <c r="DX19" s="277"/>
      <c r="DY19" s="277"/>
      <c r="DZ19" s="277"/>
      <c r="EA19" s="279"/>
      <c r="EB19" s="278"/>
      <c r="EC19" s="277"/>
      <c r="ED19" s="277"/>
      <c r="EE19" s="277"/>
      <c r="EF19" s="277"/>
      <c r="EG19" s="277"/>
      <c r="EH19" s="277"/>
      <c r="EI19" s="279"/>
      <c r="EJ19" s="278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9"/>
      <c r="EV19" s="278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9"/>
    </row>
    <row r="20" spans="1:167" ht="11.25" customHeight="1">
      <c r="A20" s="87"/>
      <c r="B20" s="437" t="s">
        <v>338</v>
      </c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437"/>
      <c r="AS20" s="437"/>
      <c r="AT20" s="438"/>
      <c r="AU20" s="231"/>
      <c r="AV20" s="232"/>
      <c r="AW20" s="232"/>
      <c r="AX20" s="232"/>
      <c r="AY20" s="232"/>
      <c r="AZ20" s="232"/>
      <c r="BA20" s="232"/>
      <c r="BB20" s="233"/>
      <c r="BC20" s="274"/>
      <c r="BD20" s="275"/>
      <c r="BE20" s="275"/>
      <c r="BF20" s="275"/>
      <c r="BG20" s="275"/>
      <c r="BH20" s="275"/>
      <c r="BI20" s="275"/>
      <c r="BJ20" s="275"/>
      <c r="BK20" s="275"/>
      <c r="BL20" s="275"/>
      <c r="BM20" s="276"/>
      <c r="BN20" s="274"/>
      <c r="BO20" s="275"/>
      <c r="BP20" s="275"/>
      <c r="BQ20" s="275"/>
      <c r="BR20" s="275"/>
      <c r="BS20" s="275"/>
      <c r="BT20" s="275"/>
      <c r="BU20" s="275"/>
      <c r="BV20" s="275"/>
      <c r="BW20" s="276"/>
      <c r="BX20" s="274"/>
      <c r="BY20" s="275"/>
      <c r="BZ20" s="275"/>
      <c r="CA20" s="275"/>
      <c r="CB20" s="275"/>
      <c r="CC20" s="275"/>
      <c r="CD20" s="275"/>
      <c r="CE20" s="275"/>
      <c r="CF20" s="275"/>
      <c r="CG20" s="276"/>
      <c r="CH20" s="274"/>
      <c r="CI20" s="275"/>
      <c r="CJ20" s="275"/>
      <c r="CK20" s="275"/>
      <c r="CL20" s="275"/>
      <c r="CM20" s="275"/>
      <c r="CN20" s="275"/>
      <c r="CO20" s="275"/>
      <c r="CP20" s="275"/>
      <c r="CQ20" s="276"/>
      <c r="CR20" s="274"/>
      <c r="CS20" s="275"/>
      <c r="CT20" s="275"/>
      <c r="CU20" s="275"/>
      <c r="CV20" s="275"/>
      <c r="CW20" s="275"/>
      <c r="CX20" s="275"/>
      <c r="CY20" s="275"/>
      <c r="CZ20" s="275"/>
      <c r="DA20" s="276"/>
      <c r="DB20" s="274"/>
      <c r="DC20" s="275"/>
      <c r="DD20" s="275"/>
      <c r="DE20" s="275"/>
      <c r="DF20" s="275"/>
      <c r="DG20" s="275"/>
      <c r="DH20" s="275"/>
      <c r="DI20" s="275"/>
      <c r="DJ20" s="275"/>
      <c r="DK20" s="276"/>
      <c r="DL20" s="274"/>
      <c r="DM20" s="275"/>
      <c r="DN20" s="275"/>
      <c r="DO20" s="275"/>
      <c r="DP20" s="275"/>
      <c r="DQ20" s="275"/>
      <c r="DR20" s="275"/>
      <c r="DS20" s="276"/>
      <c r="DT20" s="274"/>
      <c r="DU20" s="275"/>
      <c r="DV20" s="275"/>
      <c r="DW20" s="275"/>
      <c r="DX20" s="275"/>
      <c r="DY20" s="275"/>
      <c r="DZ20" s="275"/>
      <c r="EA20" s="276"/>
      <c r="EB20" s="274"/>
      <c r="EC20" s="275"/>
      <c r="ED20" s="275"/>
      <c r="EE20" s="275"/>
      <c r="EF20" s="275"/>
      <c r="EG20" s="275"/>
      <c r="EH20" s="275"/>
      <c r="EI20" s="276"/>
      <c r="EJ20" s="274"/>
      <c r="EK20" s="275"/>
      <c r="EL20" s="275"/>
      <c r="EM20" s="275"/>
      <c r="EN20" s="275"/>
      <c r="EO20" s="275"/>
      <c r="EP20" s="275"/>
      <c r="EQ20" s="275"/>
      <c r="ER20" s="275"/>
      <c r="ES20" s="275"/>
      <c r="ET20" s="275"/>
      <c r="EU20" s="276"/>
      <c r="EV20" s="274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6"/>
    </row>
    <row r="21" spans="1:167" ht="11.25" customHeight="1">
      <c r="A21" s="87"/>
      <c r="B21" s="437" t="s">
        <v>339</v>
      </c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8"/>
      <c r="AU21" s="231" t="s">
        <v>54</v>
      </c>
      <c r="AV21" s="232"/>
      <c r="AW21" s="232"/>
      <c r="AX21" s="232"/>
      <c r="AY21" s="232"/>
      <c r="AZ21" s="232"/>
      <c r="BA21" s="232"/>
      <c r="BB21" s="233"/>
      <c r="BC21" s="274"/>
      <c r="BD21" s="275"/>
      <c r="BE21" s="275"/>
      <c r="BF21" s="275"/>
      <c r="BG21" s="275"/>
      <c r="BH21" s="275"/>
      <c r="BI21" s="275"/>
      <c r="BJ21" s="275"/>
      <c r="BK21" s="275"/>
      <c r="BL21" s="275"/>
      <c r="BM21" s="276"/>
      <c r="BN21" s="274"/>
      <c r="BO21" s="275"/>
      <c r="BP21" s="275"/>
      <c r="BQ21" s="275"/>
      <c r="BR21" s="275"/>
      <c r="BS21" s="275"/>
      <c r="BT21" s="275"/>
      <c r="BU21" s="275"/>
      <c r="BV21" s="275"/>
      <c r="BW21" s="276"/>
      <c r="BX21" s="274"/>
      <c r="BY21" s="275"/>
      <c r="BZ21" s="275"/>
      <c r="CA21" s="275"/>
      <c r="CB21" s="275"/>
      <c r="CC21" s="275"/>
      <c r="CD21" s="275"/>
      <c r="CE21" s="275"/>
      <c r="CF21" s="275"/>
      <c r="CG21" s="276"/>
      <c r="CH21" s="274"/>
      <c r="CI21" s="275"/>
      <c r="CJ21" s="275"/>
      <c r="CK21" s="275"/>
      <c r="CL21" s="275"/>
      <c r="CM21" s="275"/>
      <c r="CN21" s="275"/>
      <c r="CO21" s="275"/>
      <c r="CP21" s="275"/>
      <c r="CQ21" s="276"/>
      <c r="CR21" s="274"/>
      <c r="CS21" s="275"/>
      <c r="CT21" s="275"/>
      <c r="CU21" s="275"/>
      <c r="CV21" s="275"/>
      <c r="CW21" s="275"/>
      <c r="CX21" s="275"/>
      <c r="CY21" s="275"/>
      <c r="CZ21" s="275"/>
      <c r="DA21" s="276"/>
      <c r="DB21" s="274"/>
      <c r="DC21" s="275"/>
      <c r="DD21" s="275"/>
      <c r="DE21" s="275"/>
      <c r="DF21" s="275"/>
      <c r="DG21" s="275"/>
      <c r="DH21" s="275"/>
      <c r="DI21" s="275"/>
      <c r="DJ21" s="275"/>
      <c r="DK21" s="276"/>
      <c r="DL21" s="274"/>
      <c r="DM21" s="275"/>
      <c r="DN21" s="275"/>
      <c r="DO21" s="275"/>
      <c r="DP21" s="275"/>
      <c r="DQ21" s="275"/>
      <c r="DR21" s="275"/>
      <c r="DS21" s="276"/>
      <c r="DT21" s="274"/>
      <c r="DU21" s="275"/>
      <c r="DV21" s="275"/>
      <c r="DW21" s="275"/>
      <c r="DX21" s="275"/>
      <c r="DY21" s="275"/>
      <c r="DZ21" s="275"/>
      <c r="EA21" s="276"/>
      <c r="EB21" s="274"/>
      <c r="EC21" s="275"/>
      <c r="ED21" s="275"/>
      <c r="EE21" s="275"/>
      <c r="EF21" s="275"/>
      <c r="EG21" s="275"/>
      <c r="EH21" s="275"/>
      <c r="EI21" s="276"/>
      <c r="EJ21" s="274"/>
      <c r="EK21" s="275"/>
      <c r="EL21" s="275"/>
      <c r="EM21" s="275"/>
      <c r="EN21" s="275"/>
      <c r="EO21" s="275"/>
      <c r="EP21" s="275"/>
      <c r="EQ21" s="275"/>
      <c r="ER21" s="275"/>
      <c r="ES21" s="275"/>
      <c r="ET21" s="275"/>
      <c r="EU21" s="276"/>
      <c r="EV21" s="274"/>
      <c r="EW21" s="275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6"/>
    </row>
    <row r="22" spans="1:167" ht="11.25" customHeight="1">
      <c r="A22" s="87"/>
      <c r="B22" s="437" t="s">
        <v>340</v>
      </c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437"/>
      <c r="AS22" s="437"/>
      <c r="AT22" s="438"/>
      <c r="AU22" s="231" t="s">
        <v>55</v>
      </c>
      <c r="AV22" s="232"/>
      <c r="AW22" s="232"/>
      <c r="AX22" s="232"/>
      <c r="AY22" s="232"/>
      <c r="AZ22" s="232"/>
      <c r="BA22" s="232"/>
      <c r="BB22" s="233"/>
      <c r="BC22" s="274">
        <v>14</v>
      </c>
      <c r="BD22" s="275"/>
      <c r="BE22" s="275"/>
      <c r="BF22" s="275"/>
      <c r="BG22" s="275"/>
      <c r="BH22" s="275"/>
      <c r="BI22" s="275"/>
      <c r="BJ22" s="275"/>
      <c r="BK22" s="275"/>
      <c r="BL22" s="275"/>
      <c r="BM22" s="276"/>
      <c r="BN22" s="274">
        <v>14</v>
      </c>
      <c r="BO22" s="275"/>
      <c r="BP22" s="275"/>
      <c r="BQ22" s="275"/>
      <c r="BR22" s="275"/>
      <c r="BS22" s="275"/>
      <c r="BT22" s="275"/>
      <c r="BU22" s="275"/>
      <c r="BV22" s="275"/>
      <c r="BW22" s="276"/>
      <c r="BX22" s="274">
        <v>4</v>
      </c>
      <c r="BY22" s="275"/>
      <c r="BZ22" s="275"/>
      <c r="CA22" s="275"/>
      <c r="CB22" s="275"/>
      <c r="CC22" s="275"/>
      <c r="CD22" s="275"/>
      <c r="CE22" s="275"/>
      <c r="CF22" s="275"/>
      <c r="CG22" s="276"/>
      <c r="CH22" s="274">
        <v>7</v>
      </c>
      <c r="CI22" s="275"/>
      <c r="CJ22" s="275"/>
      <c r="CK22" s="275"/>
      <c r="CL22" s="275"/>
      <c r="CM22" s="275"/>
      <c r="CN22" s="275"/>
      <c r="CO22" s="275"/>
      <c r="CP22" s="275"/>
      <c r="CQ22" s="276"/>
      <c r="CR22" s="274">
        <v>3</v>
      </c>
      <c r="CS22" s="275"/>
      <c r="CT22" s="275"/>
      <c r="CU22" s="275"/>
      <c r="CV22" s="275"/>
      <c r="CW22" s="275"/>
      <c r="CX22" s="275"/>
      <c r="CY22" s="275"/>
      <c r="CZ22" s="275"/>
      <c r="DA22" s="276"/>
      <c r="DB22" s="274">
        <v>3</v>
      </c>
      <c r="DC22" s="275"/>
      <c r="DD22" s="275"/>
      <c r="DE22" s="275"/>
      <c r="DF22" s="275"/>
      <c r="DG22" s="275"/>
      <c r="DH22" s="275"/>
      <c r="DI22" s="275"/>
      <c r="DJ22" s="275"/>
      <c r="DK22" s="276"/>
      <c r="DL22" s="274"/>
      <c r="DM22" s="275"/>
      <c r="DN22" s="275"/>
      <c r="DO22" s="275"/>
      <c r="DP22" s="275"/>
      <c r="DQ22" s="275"/>
      <c r="DR22" s="275"/>
      <c r="DS22" s="276"/>
      <c r="DT22" s="274"/>
      <c r="DU22" s="275"/>
      <c r="DV22" s="275"/>
      <c r="DW22" s="275"/>
      <c r="DX22" s="275"/>
      <c r="DY22" s="275"/>
      <c r="DZ22" s="275"/>
      <c r="EA22" s="276"/>
      <c r="EB22" s="274"/>
      <c r="EC22" s="275"/>
      <c r="ED22" s="275"/>
      <c r="EE22" s="275"/>
      <c r="EF22" s="275"/>
      <c r="EG22" s="275"/>
      <c r="EH22" s="275"/>
      <c r="EI22" s="276"/>
      <c r="EJ22" s="274">
        <v>2</v>
      </c>
      <c r="EK22" s="275"/>
      <c r="EL22" s="275"/>
      <c r="EM22" s="275"/>
      <c r="EN22" s="275"/>
      <c r="EO22" s="275"/>
      <c r="EP22" s="275"/>
      <c r="EQ22" s="275"/>
      <c r="ER22" s="275"/>
      <c r="ES22" s="275"/>
      <c r="ET22" s="275"/>
      <c r="EU22" s="276"/>
      <c r="EV22" s="274"/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5"/>
      <c r="FI22" s="275"/>
      <c r="FJ22" s="275"/>
      <c r="FK22" s="276"/>
    </row>
    <row r="23" spans="1:167" ht="11.25" customHeight="1">
      <c r="A23" s="87"/>
      <c r="B23" s="437" t="s">
        <v>341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8"/>
      <c r="AU23" s="231" t="s">
        <v>76</v>
      </c>
      <c r="AV23" s="232"/>
      <c r="AW23" s="232"/>
      <c r="AX23" s="232"/>
      <c r="AY23" s="232"/>
      <c r="AZ23" s="232"/>
      <c r="BA23" s="232"/>
      <c r="BB23" s="233"/>
      <c r="BC23" s="274"/>
      <c r="BD23" s="275"/>
      <c r="BE23" s="275"/>
      <c r="BF23" s="275"/>
      <c r="BG23" s="275"/>
      <c r="BH23" s="275"/>
      <c r="BI23" s="275"/>
      <c r="BJ23" s="275"/>
      <c r="BK23" s="275"/>
      <c r="BL23" s="275"/>
      <c r="BM23" s="276"/>
      <c r="BN23" s="274"/>
      <c r="BO23" s="275"/>
      <c r="BP23" s="275"/>
      <c r="BQ23" s="275"/>
      <c r="BR23" s="275"/>
      <c r="BS23" s="275"/>
      <c r="BT23" s="275"/>
      <c r="BU23" s="275"/>
      <c r="BV23" s="275"/>
      <c r="BW23" s="276"/>
      <c r="BX23" s="274"/>
      <c r="BY23" s="275"/>
      <c r="BZ23" s="275"/>
      <c r="CA23" s="275"/>
      <c r="CB23" s="275"/>
      <c r="CC23" s="275"/>
      <c r="CD23" s="275"/>
      <c r="CE23" s="275"/>
      <c r="CF23" s="275"/>
      <c r="CG23" s="276"/>
      <c r="CH23" s="274"/>
      <c r="CI23" s="275"/>
      <c r="CJ23" s="275"/>
      <c r="CK23" s="275"/>
      <c r="CL23" s="275"/>
      <c r="CM23" s="275"/>
      <c r="CN23" s="275"/>
      <c r="CO23" s="275"/>
      <c r="CP23" s="275"/>
      <c r="CQ23" s="276"/>
      <c r="CR23" s="274"/>
      <c r="CS23" s="275"/>
      <c r="CT23" s="275"/>
      <c r="CU23" s="275"/>
      <c r="CV23" s="275"/>
      <c r="CW23" s="275"/>
      <c r="CX23" s="275"/>
      <c r="CY23" s="275"/>
      <c r="CZ23" s="275"/>
      <c r="DA23" s="276"/>
      <c r="DB23" s="274"/>
      <c r="DC23" s="275"/>
      <c r="DD23" s="275"/>
      <c r="DE23" s="275"/>
      <c r="DF23" s="275"/>
      <c r="DG23" s="275"/>
      <c r="DH23" s="275"/>
      <c r="DI23" s="275"/>
      <c r="DJ23" s="275"/>
      <c r="DK23" s="276"/>
      <c r="DL23" s="274"/>
      <c r="DM23" s="275"/>
      <c r="DN23" s="275"/>
      <c r="DO23" s="275"/>
      <c r="DP23" s="275"/>
      <c r="DQ23" s="275"/>
      <c r="DR23" s="275"/>
      <c r="DS23" s="276"/>
      <c r="DT23" s="274"/>
      <c r="DU23" s="275"/>
      <c r="DV23" s="275"/>
      <c r="DW23" s="275"/>
      <c r="DX23" s="275"/>
      <c r="DY23" s="275"/>
      <c r="DZ23" s="275"/>
      <c r="EA23" s="276"/>
      <c r="EB23" s="274"/>
      <c r="EC23" s="275"/>
      <c r="ED23" s="275"/>
      <c r="EE23" s="275"/>
      <c r="EF23" s="275"/>
      <c r="EG23" s="275"/>
      <c r="EH23" s="275"/>
      <c r="EI23" s="276"/>
      <c r="EJ23" s="274"/>
      <c r="EK23" s="275"/>
      <c r="EL23" s="275"/>
      <c r="EM23" s="275"/>
      <c r="EN23" s="275"/>
      <c r="EO23" s="275"/>
      <c r="EP23" s="275"/>
      <c r="EQ23" s="275"/>
      <c r="ER23" s="275"/>
      <c r="ES23" s="275"/>
      <c r="ET23" s="275"/>
      <c r="EU23" s="276"/>
      <c r="EV23" s="274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6"/>
    </row>
    <row r="24" spans="1:167" ht="11.25" customHeight="1">
      <c r="A24" s="24"/>
      <c r="B24" s="519" t="s">
        <v>342</v>
      </c>
      <c r="C24" s="519"/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519"/>
      <c r="AL24" s="519"/>
      <c r="AM24" s="519"/>
      <c r="AN24" s="519"/>
      <c r="AO24" s="519"/>
      <c r="AP24" s="519"/>
      <c r="AQ24" s="519"/>
      <c r="AR24" s="519"/>
      <c r="AS24" s="519"/>
      <c r="AT24" s="520"/>
      <c r="AU24" s="228" t="s">
        <v>77</v>
      </c>
      <c r="AV24" s="229"/>
      <c r="AW24" s="229"/>
      <c r="AX24" s="229"/>
      <c r="AY24" s="229"/>
      <c r="AZ24" s="229"/>
      <c r="BA24" s="229"/>
      <c r="BB24" s="230"/>
      <c r="BC24" s="523">
        <f>BC32+BC31+BC30+BC29+BC28+BC26</f>
        <v>1448</v>
      </c>
      <c r="BD24" s="524"/>
      <c r="BE24" s="524"/>
      <c r="BF24" s="524"/>
      <c r="BG24" s="524"/>
      <c r="BH24" s="524"/>
      <c r="BI24" s="524"/>
      <c r="BJ24" s="524"/>
      <c r="BK24" s="524"/>
      <c r="BL24" s="524"/>
      <c r="BM24" s="525"/>
      <c r="BN24" s="523">
        <f>BN32+BN31+BN30+BN29+BN28+BN26</f>
        <v>1448</v>
      </c>
      <c r="BO24" s="524"/>
      <c r="BP24" s="524"/>
      <c r="BQ24" s="524"/>
      <c r="BR24" s="524"/>
      <c r="BS24" s="524"/>
      <c r="BT24" s="524"/>
      <c r="BU24" s="524"/>
      <c r="BV24" s="524"/>
      <c r="BW24" s="525"/>
      <c r="BX24" s="523">
        <f>BX32+BX31+BX30+BX29+BX28+BX26</f>
        <v>257</v>
      </c>
      <c r="BY24" s="524"/>
      <c r="BZ24" s="524"/>
      <c r="CA24" s="524"/>
      <c r="CB24" s="524"/>
      <c r="CC24" s="524"/>
      <c r="CD24" s="524"/>
      <c r="CE24" s="524"/>
      <c r="CF24" s="524"/>
      <c r="CG24" s="525"/>
      <c r="CH24" s="523">
        <f>CH32+CH31+CH30+CH29+CH28+CH26</f>
        <v>488</v>
      </c>
      <c r="CI24" s="524"/>
      <c r="CJ24" s="524"/>
      <c r="CK24" s="524"/>
      <c r="CL24" s="524"/>
      <c r="CM24" s="524"/>
      <c r="CN24" s="524"/>
      <c r="CO24" s="524"/>
      <c r="CP24" s="524"/>
      <c r="CQ24" s="525"/>
      <c r="CR24" s="523">
        <f>CR32+CR31+CR30+CR29+CR28+CR26</f>
        <v>129</v>
      </c>
      <c r="CS24" s="524"/>
      <c r="CT24" s="524"/>
      <c r="CU24" s="524"/>
      <c r="CV24" s="524"/>
      <c r="CW24" s="524"/>
      <c r="CX24" s="524"/>
      <c r="CY24" s="524"/>
      <c r="CZ24" s="524"/>
      <c r="DA24" s="525"/>
      <c r="DB24" s="523">
        <f>DB32+DB31+DB30+DB29+DB28+DB26</f>
        <v>174</v>
      </c>
      <c r="DC24" s="524"/>
      <c r="DD24" s="524"/>
      <c r="DE24" s="524"/>
      <c r="DF24" s="524"/>
      <c r="DG24" s="524"/>
      <c r="DH24" s="524"/>
      <c r="DI24" s="524"/>
      <c r="DJ24" s="524"/>
      <c r="DK24" s="525"/>
      <c r="DL24" s="523"/>
      <c r="DM24" s="524"/>
      <c r="DN24" s="524"/>
      <c r="DO24" s="524"/>
      <c r="DP24" s="524"/>
      <c r="DQ24" s="524"/>
      <c r="DR24" s="524"/>
      <c r="DS24" s="525"/>
      <c r="DT24" s="523"/>
      <c r="DU24" s="524"/>
      <c r="DV24" s="524"/>
      <c r="DW24" s="524"/>
      <c r="DX24" s="524"/>
      <c r="DY24" s="524"/>
      <c r="DZ24" s="524"/>
      <c r="EA24" s="525"/>
      <c r="EB24" s="523"/>
      <c r="EC24" s="524"/>
      <c r="ED24" s="524"/>
      <c r="EE24" s="524"/>
      <c r="EF24" s="524"/>
      <c r="EG24" s="524"/>
      <c r="EH24" s="524"/>
      <c r="EI24" s="525"/>
      <c r="EJ24" s="523">
        <f>EJ32+EJ31+EJ30+EJ29+EJ28+EJ26</f>
        <v>883</v>
      </c>
      <c r="EK24" s="524"/>
      <c r="EL24" s="524"/>
      <c r="EM24" s="524"/>
      <c r="EN24" s="524"/>
      <c r="EO24" s="524"/>
      <c r="EP24" s="524"/>
      <c r="EQ24" s="524"/>
      <c r="ER24" s="524"/>
      <c r="ES24" s="524"/>
      <c r="ET24" s="524"/>
      <c r="EU24" s="525"/>
      <c r="EV24" s="278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9"/>
    </row>
    <row r="25" spans="1:167" ht="11.25" customHeight="1">
      <c r="A25" s="87"/>
      <c r="B25" s="406" t="s">
        <v>343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7"/>
      <c r="AU25" s="231"/>
      <c r="AV25" s="232"/>
      <c r="AW25" s="232"/>
      <c r="AX25" s="232"/>
      <c r="AY25" s="232"/>
      <c r="AZ25" s="232"/>
      <c r="BA25" s="232"/>
      <c r="BB25" s="233"/>
      <c r="BC25" s="526"/>
      <c r="BD25" s="527"/>
      <c r="BE25" s="527"/>
      <c r="BF25" s="527"/>
      <c r="BG25" s="527"/>
      <c r="BH25" s="527"/>
      <c r="BI25" s="527"/>
      <c r="BJ25" s="527"/>
      <c r="BK25" s="527"/>
      <c r="BL25" s="527"/>
      <c r="BM25" s="528"/>
      <c r="BN25" s="526"/>
      <c r="BO25" s="527"/>
      <c r="BP25" s="527"/>
      <c r="BQ25" s="527"/>
      <c r="BR25" s="527"/>
      <c r="BS25" s="527"/>
      <c r="BT25" s="527"/>
      <c r="BU25" s="527"/>
      <c r="BV25" s="527"/>
      <c r="BW25" s="528"/>
      <c r="BX25" s="526"/>
      <c r="BY25" s="527"/>
      <c r="BZ25" s="527"/>
      <c r="CA25" s="527"/>
      <c r="CB25" s="527"/>
      <c r="CC25" s="527"/>
      <c r="CD25" s="527"/>
      <c r="CE25" s="527"/>
      <c r="CF25" s="527"/>
      <c r="CG25" s="528"/>
      <c r="CH25" s="526"/>
      <c r="CI25" s="527"/>
      <c r="CJ25" s="527"/>
      <c r="CK25" s="527"/>
      <c r="CL25" s="527"/>
      <c r="CM25" s="527"/>
      <c r="CN25" s="527"/>
      <c r="CO25" s="527"/>
      <c r="CP25" s="527"/>
      <c r="CQ25" s="528"/>
      <c r="CR25" s="526"/>
      <c r="CS25" s="527"/>
      <c r="CT25" s="527"/>
      <c r="CU25" s="527"/>
      <c r="CV25" s="527"/>
      <c r="CW25" s="527"/>
      <c r="CX25" s="527"/>
      <c r="CY25" s="527"/>
      <c r="CZ25" s="527"/>
      <c r="DA25" s="528"/>
      <c r="DB25" s="526"/>
      <c r="DC25" s="527"/>
      <c r="DD25" s="527"/>
      <c r="DE25" s="527"/>
      <c r="DF25" s="527"/>
      <c r="DG25" s="527"/>
      <c r="DH25" s="527"/>
      <c r="DI25" s="527"/>
      <c r="DJ25" s="527"/>
      <c r="DK25" s="528"/>
      <c r="DL25" s="526"/>
      <c r="DM25" s="527"/>
      <c r="DN25" s="527"/>
      <c r="DO25" s="527"/>
      <c r="DP25" s="527"/>
      <c r="DQ25" s="527"/>
      <c r="DR25" s="527"/>
      <c r="DS25" s="528"/>
      <c r="DT25" s="526"/>
      <c r="DU25" s="527"/>
      <c r="DV25" s="527"/>
      <c r="DW25" s="527"/>
      <c r="DX25" s="527"/>
      <c r="DY25" s="527"/>
      <c r="DZ25" s="527"/>
      <c r="EA25" s="528"/>
      <c r="EB25" s="526"/>
      <c r="EC25" s="527"/>
      <c r="ED25" s="527"/>
      <c r="EE25" s="527"/>
      <c r="EF25" s="527"/>
      <c r="EG25" s="527"/>
      <c r="EH25" s="527"/>
      <c r="EI25" s="528"/>
      <c r="EJ25" s="526"/>
      <c r="EK25" s="527"/>
      <c r="EL25" s="527"/>
      <c r="EM25" s="527"/>
      <c r="EN25" s="527"/>
      <c r="EO25" s="527"/>
      <c r="EP25" s="527"/>
      <c r="EQ25" s="527"/>
      <c r="ER25" s="527"/>
      <c r="ES25" s="527"/>
      <c r="ET25" s="527"/>
      <c r="EU25" s="528"/>
      <c r="EV25" s="274"/>
      <c r="EW25" s="275"/>
      <c r="EX25" s="275"/>
      <c r="EY25" s="275"/>
      <c r="EZ25" s="275"/>
      <c r="FA25" s="275"/>
      <c r="FB25" s="275"/>
      <c r="FC25" s="275"/>
      <c r="FD25" s="275"/>
      <c r="FE25" s="275"/>
      <c r="FF25" s="275"/>
      <c r="FG25" s="275"/>
      <c r="FH25" s="275"/>
      <c r="FI25" s="275"/>
      <c r="FJ25" s="275"/>
      <c r="FK25" s="276"/>
    </row>
    <row r="26" spans="1:167" ht="11.25" customHeight="1">
      <c r="A26" s="24"/>
      <c r="B26" s="431" t="s">
        <v>198</v>
      </c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  <c r="AT26" s="432"/>
      <c r="AU26" s="228" t="s">
        <v>79</v>
      </c>
      <c r="AV26" s="229"/>
      <c r="AW26" s="229"/>
      <c r="AX26" s="229"/>
      <c r="AY26" s="229"/>
      <c r="AZ26" s="229"/>
      <c r="BA26" s="229"/>
      <c r="BB26" s="230"/>
      <c r="BC26" s="278">
        <v>2</v>
      </c>
      <c r="BD26" s="277"/>
      <c r="BE26" s="277"/>
      <c r="BF26" s="277"/>
      <c r="BG26" s="277"/>
      <c r="BH26" s="277"/>
      <c r="BI26" s="277"/>
      <c r="BJ26" s="277"/>
      <c r="BK26" s="277"/>
      <c r="BL26" s="277"/>
      <c r="BM26" s="279"/>
      <c r="BN26" s="278">
        <v>2</v>
      </c>
      <c r="BO26" s="277"/>
      <c r="BP26" s="277"/>
      <c r="BQ26" s="277"/>
      <c r="BR26" s="277"/>
      <c r="BS26" s="277"/>
      <c r="BT26" s="277"/>
      <c r="BU26" s="277"/>
      <c r="BV26" s="277"/>
      <c r="BW26" s="279"/>
      <c r="BX26" s="278"/>
      <c r="BY26" s="277"/>
      <c r="BZ26" s="277"/>
      <c r="CA26" s="277"/>
      <c r="CB26" s="277"/>
      <c r="CC26" s="277"/>
      <c r="CD26" s="277"/>
      <c r="CE26" s="277"/>
      <c r="CF26" s="277"/>
      <c r="CG26" s="279"/>
      <c r="CH26" s="278">
        <v>2</v>
      </c>
      <c r="CI26" s="277"/>
      <c r="CJ26" s="277"/>
      <c r="CK26" s="277"/>
      <c r="CL26" s="277"/>
      <c r="CM26" s="277"/>
      <c r="CN26" s="277"/>
      <c r="CO26" s="277"/>
      <c r="CP26" s="277"/>
      <c r="CQ26" s="279"/>
      <c r="CR26" s="278"/>
      <c r="CS26" s="277"/>
      <c r="CT26" s="277"/>
      <c r="CU26" s="277"/>
      <c r="CV26" s="277"/>
      <c r="CW26" s="277"/>
      <c r="CX26" s="277"/>
      <c r="CY26" s="277"/>
      <c r="CZ26" s="277"/>
      <c r="DA26" s="279"/>
      <c r="DB26" s="278"/>
      <c r="DC26" s="277"/>
      <c r="DD26" s="277"/>
      <c r="DE26" s="277"/>
      <c r="DF26" s="277"/>
      <c r="DG26" s="277"/>
      <c r="DH26" s="277"/>
      <c r="DI26" s="277"/>
      <c r="DJ26" s="277"/>
      <c r="DK26" s="279"/>
      <c r="DL26" s="278"/>
      <c r="DM26" s="277"/>
      <c r="DN26" s="277"/>
      <c r="DO26" s="277"/>
      <c r="DP26" s="277"/>
      <c r="DQ26" s="277"/>
      <c r="DR26" s="277"/>
      <c r="DS26" s="279"/>
      <c r="DT26" s="278"/>
      <c r="DU26" s="277"/>
      <c r="DV26" s="277"/>
      <c r="DW26" s="277"/>
      <c r="DX26" s="277"/>
      <c r="DY26" s="277"/>
      <c r="DZ26" s="277"/>
      <c r="EA26" s="279"/>
      <c r="EB26" s="278"/>
      <c r="EC26" s="277"/>
      <c r="ED26" s="277"/>
      <c r="EE26" s="277"/>
      <c r="EF26" s="277"/>
      <c r="EG26" s="277"/>
      <c r="EH26" s="277"/>
      <c r="EI26" s="279"/>
      <c r="EJ26" s="278">
        <v>1</v>
      </c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9"/>
      <c r="EV26" s="278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9"/>
    </row>
    <row r="27" spans="1:167" ht="11.25" customHeight="1">
      <c r="A27" s="87"/>
      <c r="B27" s="437" t="s">
        <v>344</v>
      </c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8"/>
      <c r="AU27" s="231"/>
      <c r="AV27" s="232"/>
      <c r="AW27" s="232"/>
      <c r="AX27" s="232"/>
      <c r="AY27" s="232"/>
      <c r="AZ27" s="232"/>
      <c r="BA27" s="232"/>
      <c r="BB27" s="233"/>
      <c r="BC27" s="274"/>
      <c r="BD27" s="275"/>
      <c r="BE27" s="275"/>
      <c r="BF27" s="275"/>
      <c r="BG27" s="275"/>
      <c r="BH27" s="275"/>
      <c r="BI27" s="275"/>
      <c r="BJ27" s="275"/>
      <c r="BK27" s="275"/>
      <c r="BL27" s="275"/>
      <c r="BM27" s="276"/>
      <c r="BN27" s="274"/>
      <c r="BO27" s="275"/>
      <c r="BP27" s="275"/>
      <c r="BQ27" s="275"/>
      <c r="BR27" s="275"/>
      <c r="BS27" s="275"/>
      <c r="BT27" s="275"/>
      <c r="BU27" s="275"/>
      <c r="BV27" s="275"/>
      <c r="BW27" s="276"/>
      <c r="BX27" s="274"/>
      <c r="BY27" s="275"/>
      <c r="BZ27" s="275"/>
      <c r="CA27" s="275"/>
      <c r="CB27" s="275"/>
      <c r="CC27" s="275"/>
      <c r="CD27" s="275"/>
      <c r="CE27" s="275"/>
      <c r="CF27" s="275"/>
      <c r="CG27" s="276"/>
      <c r="CH27" s="274"/>
      <c r="CI27" s="275"/>
      <c r="CJ27" s="275"/>
      <c r="CK27" s="275"/>
      <c r="CL27" s="275"/>
      <c r="CM27" s="275"/>
      <c r="CN27" s="275"/>
      <c r="CO27" s="275"/>
      <c r="CP27" s="275"/>
      <c r="CQ27" s="276"/>
      <c r="CR27" s="274"/>
      <c r="CS27" s="275"/>
      <c r="CT27" s="275"/>
      <c r="CU27" s="275"/>
      <c r="CV27" s="275"/>
      <c r="CW27" s="275"/>
      <c r="CX27" s="275"/>
      <c r="CY27" s="275"/>
      <c r="CZ27" s="275"/>
      <c r="DA27" s="276"/>
      <c r="DB27" s="274"/>
      <c r="DC27" s="275"/>
      <c r="DD27" s="275"/>
      <c r="DE27" s="275"/>
      <c r="DF27" s="275"/>
      <c r="DG27" s="275"/>
      <c r="DH27" s="275"/>
      <c r="DI27" s="275"/>
      <c r="DJ27" s="275"/>
      <c r="DK27" s="276"/>
      <c r="DL27" s="274"/>
      <c r="DM27" s="275"/>
      <c r="DN27" s="275"/>
      <c r="DO27" s="275"/>
      <c r="DP27" s="275"/>
      <c r="DQ27" s="275"/>
      <c r="DR27" s="275"/>
      <c r="DS27" s="276"/>
      <c r="DT27" s="274"/>
      <c r="DU27" s="275"/>
      <c r="DV27" s="275"/>
      <c r="DW27" s="275"/>
      <c r="DX27" s="275"/>
      <c r="DY27" s="275"/>
      <c r="DZ27" s="275"/>
      <c r="EA27" s="276"/>
      <c r="EB27" s="274"/>
      <c r="EC27" s="275"/>
      <c r="ED27" s="275"/>
      <c r="EE27" s="275"/>
      <c r="EF27" s="275"/>
      <c r="EG27" s="275"/>
      <c r="EH27" s="275"/>
      <c r="EI27" s="276"/>
      <c r="EJ27" s="274"/>
      <c r="EK27" s="275"/>
      <c r="EL27" s="275"/>
      <c r="EM27" s="275"/>
      <c r="EN27" s="275"/>
      <c r="EO27" s="275"/>
      <c r="EP27" s="275"/>
      <c r="EQ27" s="275"/>
      <c r="ER27" s="275"/>
      <c r="ES27" s="275"/>
      <c r="ET27" s="275"/>
      <c r="EU27" s="276"/>
      <c r="EV27" s="274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6"/>
    </row>
    <row r="28" spans="1:167" ht="11.25" customHeight="1">
      <c r="A28" s="87"/>
      <c r="B28" s="437" t="s">
        <v>345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437"/>
      <c r="AS28" s="437"/>
      <c r="AT28" s="438"/>
      <c r="AU28" s="231" t="s">
        <v>81</v>
      </c>
      <c r="AV28" s="232"/>
      <c r="AW28" s="232"/>
      <c r="AX28" s="232"/>
      <c r="AY28" s="232"/>
      <c r="AZ28" s="232"/>
      <c r="BA28" s="232"/>
      <c r="BB28" s="233"/>
      <c r="BC28" s="274">
        <v>1</v>
      </c>
      <c r="BD28" s="275"/>
      <c r="BE28" s="275"/>
      <c r="BF28" s="275"/>
      <c r="BG28" s="275"/>
      <c r="BH28" s="275"/>
      <c r="BI28" s="275"/>
      <c r="BJ28" s="275"/>
      <c r="BK28" s="275"/>
      <c r="BL28" s="275"/>
      <c r="BM28" s="276"/>
      <c r="BN28" s="274">
        <v>1</v>
      </c>
      <c r="BO28" s="275"/>
      <c r="BP28" s="275"/>
      <c r="BQ28" s="275"/>
      <c r="BR28" s="275"/>
      <c r="BS28" s="275"/>
      <c r="BT28" s="275"/>
      <c r="BU28" s="275"/>
      <c r="BV28" s="275"/>
      <c r="BW28" s="276"/>
      <c r="BX28" s="274"/>
      <c r="BY28" s="275"/>
      <c r="BZ28" s="275"/>
      <c r="CA28" s="275"/>
      <c r="CB28" s="275"/>
      <c r="CC28" s="275"/>
      <c r="CD28" s="275"/>
      <c r="CE28" s="275"/>
      <c r="CF28" s="275"/>
      <c r="CG28" s="276"/>
      <c r="CH28" s="274"/>
      <c r="CI28" s="275"/>
      <c r="CJ28" s="275"/>
      <c r="CK28" s="275"/>
      <c r="CL28" s="275"/>
      <c r="CM28" s="275"/>
      <c r="CN28" s="275"/>
      <c r="CO28" s="275"/>
      <c r="CP28" s="275"/>
      <c r="CQ28" s="276"/>
      <c r="CR28" s="274"/>
      <c r="CS28" s="275"/>
      <c r="CT28" s="275"/>
      <c r="CU28" s="275"/>
      <c r="CV28" s="275"/>
      <c r="CW28" s="275"/>
      <c r="CX28" s="275"/>
      <c r="CY28" s="275"/>
      <c r="CZ28" s="275"/>
      <c r="DA28" s="276"/>
      <c r="DB28" s="274"/>
      <c r="DC28" s="275"/>
      <c r="DD28" s="275"/>
      <c r="DE28" s="275"/>
      <c r="DF28" s="275"/>
      <c r="DG28" s="275"/>
      <c r="DH28" s="275"/>
      <c r="DI28" s="275"/>
      <c r="DJ28" s="275"/>
      <c r="DK28" s="276"/>
      <c r="DL28" s="274"/>
      <c r="DM28" s="275"/>
      <c r="DN28" s="275"/>
      <c r="DO28" s="275"/>
      <c r="DP28" s="275"/>
      <c r="DQ28" s="275"/>
      <c r="DR28" s="275"/>
      <c r="DS28" s="276"/>
      <c r="DT28" s="274"/>
      <c r="DU28" s="275"/>
      <c r="DV28" s="275"/>
      <c r="DW28" s="275"/>
      <c r="DX28" s="275"/>
      <c r="DY28" s="275"/>
      <c r="DZ28" s="275"/>
      <c r="EA28" s="276"/>
      <c r="EB28" s="274"/>
      <c r="EC28" s="275"/>
      <c r="ED28" s="275"/>
      <c r="EE28" s="275"/>
      <c r="EF28" s="275"/>
      <c r="EG28" s="275"/>
      <c r="EH28" s="275"/>
      <c r="EI28" s="276"/>
      <c r="EJ28" s="274"/>
      <c r="EK28" s="275"/>
      <c r="EL28" s="275"/>
      <c r="EM28" s="275"/>
      <c r="EN28" s="275"/>
      <c r="EO28" s="275"/>
      <c r="EP28" s="275"/>
      <c r="EQ28" s="275"/>
      <c r="ER28" s="275"/>
      <c r="ES28" s="275"/>
      <c r="ET28" s="275"/>
      <c r="EU28" s="276"/>
      <c r="EV28" s="274"/>
      <c r="EW28" s="275"/>
      <c r="EX28" s="275"/>
      <c r="EY28" s="275"/>
      <c r="EZ28" s="275"/>
      <c r="FA28" s="275"/>
      <c r="FB28" s="275"/>
      <c r="FC28" s="275"/>
      <c r="FD28" s="275"/>
      <c r="FE28" s="275"/>
      <c r="FF28" s="275"/>
      <c r="FG28" s="275"/>
      <c r="FH28" s="275"/>
      <c r="FI28" s="275"/>
      <c r="FJ28" s="275"/>
      <c r="FK28" s="276"/>
    </row>
    <row r="29" spans="1:167" ht="11.25" customHeight="1">
      <c r="A29" s="87"/>
      <c r="B29" s="437" t="s">
        <v>346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8"/>
      <c r="AU29" s="231" t="s">
        <v>114</v>
      </c>
      <c r="AV29" s="232"/>
      <c r="AW29" s="232"/>
      <c r="AX29" s="232"/>
      <c r="AY29" s="232"/>
      <c r="AZ29" s="232"/>
      <c r="BA29" s="232"/>
      <c r="BB29" s="233"/>
      <c r="BC29" s="274">
        <v>336</v>
      </c>
      <c r="BD29" s="275"/>
      <c r="BE29" s="275"/>
      <c r="BF29" s="275"/>
      <c r="BG29" s="275"/>
      <c r="BH29" s="275"/>
      <c r="BI29" s="275"/>
      <c r="BJ29" s="275"/>
      <c r="BK29" s="275"/>
      <c r="BL29" s="275"/>
      <c r="BM29" s="276"/>
      <c r="BN29" s="274">
        <v>336</v>
      </c>
      <c r="BO29" s="275"/>
      <c r="BP29" s="275"/>
      <c r="BQ29" s="275"/>
      <c r="BR29" s="275"/>
      <c r="BS29" s="275"/>
      <c r="BT29" s="275"/>
      <c r="BU29" s="275"/>
      <c r="BV29" s="275"/>
      <c r="BW29" s="276"/>
      <c r="BX29" s="274">
        <v>210</v>
      </c>
      <c r="BY29" s="275"/>
      <c r="BZ29" s="275"/>
      <c r="CA29" s="275"/>
      <c r="CB29" s="275"/>
      <c r="CC29" s="275"/>
      <c r="CD29" s="275"/>
      <c r="CE29" s="275"/>
      <c r="CF29" s="275"/>
      <c r="CG29" s="276"/>
      <c r="CH29" s="274">
        <v>138</v>
      </c>
      <c r="CI29" s="275"/>
      <c r="CJ29" s="275"/>
      <c r="CK29" s="275"/>
      <c r="CL29" s="275"/>
      <c r="CM29" s="275"/>
      <c r="CN29" s="275"/>
      <c r="CO29" s="275"/>
      <c r="CP29" s="275"/>
      <c r="CQ29" s="276"/>
      <c r="CR29" s="274">
        <v>129</v>
      </c>
      <c r="CS29" s="275"/>
      <c r="CT29" s="275"/>
      <c r="CU29" s="275"/>
      <c r="CV29" s="275"/>
      <c r="CW29" s="275"/>
      <c r="CX29" s="275"/>
      <c r="CY29" s="275"/>
      <c r="CZ29" s="275"/>
      <c r="DA29" s="276"/>
      <c r="DB29" s="274">
        <v>66</v>
      </c>
      <c r="DC29" s="275"/>
      <c r="DD29" s="275"/>
      <c r="DE29" s="275"/>
      <c r="DF29" s="275"/>
      <c r="DG29" s="275"/>
      <c r="DH29" s="275"/>
      <c r="DI29" s="275"/>
      <c r="DJ29" s="275"/>
      <c r="DK29" s="276"/>
      <c r="DL29" s="274"/>
      <c r="DM29" s="275"/>
      <c r="DN29" s="275"/>
      <c r="DO29" s="275"/>
      <c r="DP29" s="275"/>
      <c r="DQ29" s="275"/>
      <c r="DR29" s="275"/>
      <c r="DS29" s="276"/>
      <c r="DT29" s="274"/>
      <c r="DU29" s="275"/>
      <c r="DV29" s="275"/>
      <c r="DW29" s="275"/>
      <c r="DX29" s="275"/>
      <c r="DY29" s="275"/>
      <c r="DZ29" s="275"/>
      <c r="EA29" s="276"/>
      <c r="EB29" s="274"/>
      <c r="EC29" s="275"/>
      <c r="ED29" s="275"/>
      <c r="EE29" s="275"/>
      <c r="EF29" s="275"/>
      <c r="EG29" s="275"/>
      <c r="EH29" s="275"/>
      <c r="EI29" s="276"/>
      <c r="EJ29" s="274">
        <v>127</v>
      </c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6"/>
      <c r="EV29" s="274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6"/>
    </row>
    <row r="30" spans="1:167" ht="11.25" customHeight="1">
      <c r="A30" s="87"/>
      <c r="B30" s="437" t="s">
        <v>347</v>
      </c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8"/>
      <c r="AU30" s="231" t="s">
        <v>115</v>
      </c>
      <c r="AV30" s="232"/>
      <c r="AW30" s="232"/>
      <c r="AX30" s="232"/>
      <c r="AY30" s="232"/>
      <c r="AZ30" s="232"/>
      <c r="BA30" s="232"/>
      <c r="BB30" s="233"/>
      <c r="BC30" s="274">
        <v>591</v>
      </c>
      <c r="BD30" s="275"/>
      <c r="BE30" s="275"/>
      <c r="BF30" s="275"/>
      <c r="BG30" s="275"/>
      <c r="BH30" s="275"/>
      <c r="BI30" s="275"/>
      <c r="BJ30" s="275"/>
      <c r="BK30" s="275"/>
      <c r="BL30" s="275"/>
      <c r="BM30" s="276"/>
      <c r="BN30" s="274">
        <v>591</v>
      </c>
      <c r="BO30" s="275"/>
      <c r="BP30" s="275"/>
      <c r="BQ30" s="275"/>
      <c r="BR30" s="275"/>
      <c r="BS30" s="275"/>
      <c r="BT30" s="275"/>
      <c r="BU30" s="275"/>
      <c r="BV30" s="275"/>
      <c r="BW30" s="276"/>
      <c r="BX30" s="274">
        <v>47</v>
      </c>
      <c r="BY30" s="275"/>
      <c r="BZ30" s="275"/>
      <c r="CA30" s="275"/>
      <c r="CB30" s="275"/>
      <c r="CC30" s="275"/>
      <c r="CD30" s="275"/>
      <c r="CE30" s="275"/>
      <c r="CF30" s="275"/>
      <c r="CG30" s="276"/>
      <c r="CH30" s="274">
        <v>316</v>
      </c>
      <c r="CI30" s="275"/>
      <c r="CJ30" s="275"/>
      <c r="CK30" s="275"/>
      <c r="CL30" s="275"/>
      <c r="CM30" s="275"/>
      <c r="CN30" s="275"/>
      <c r="CO30" s="275"/>
      <c r="CP30" s="275"/>
      <c r="CQ30" s="276"/>
      <c r="CR30" s="274"/>
      <c r="CS30" s="275"/>
      <c r="CT30" s="275"/>
      <c r="CU30" s="275"/>
      <c r="CV30" s="275"/>
      <c r="CW30" s="275"/>
      <c r="CX30" s="275"/>
      <c r="CY30" s="275"/>
      <c r="CZ30" s="275"/>
      <c r="DA30" s="276"/>
      <c r="DB30" s="274">
        <v>106</v>
      </c>
      <c r="DC30" s="275"/>
      <c r="DD30" s="275"/>
      <c r="DE30" s="275"/>
      <c r="DF30" s="275"/>
      <c r="DG30" s="275"/>
      <c r="DH30" s="275"/>
      <c r="DI30" s="275"/>
      <c r="DJ30" s="275"/>
      <c r="DK30" s="276"/>
      <c r="DL30" s="274"/>
      <c r="DM30" s="275"/>
      <c r="DN30" s="275"/>
      <c r="DO30" s="275"/>
      <c r="DP30" s="275"/>
      <c r="DQ30" s="275"/>
      <c r="DR30" s="275"/>
      <c r="DS30" s="276"/>
      <c r="DT30" s="274"/>
      <c r="DU30" s="275"/>
      <c r="DV30" s="275"/>
      <c r="DW30" s="275"/>
      <c r="DX30" s="275"/>
      <c r="DY30" s="275"/>
      <c r="DZ30" s="275"/>
      <c r="EA30" s="276"/>
      <c r="EB30" s="274"/>
      <c r="EC30" s="275"/>
      <c r="ED30" s="275"/>
      <c r="EE30" s="275"/>
      <c r="EF30" s="275"/>
      <c r="EG30" s="275"/>
      <c r="EH30" s="275"/>
      <c r="EI30" s="276"/>
      <c r="EJ30" s="274">
        <v>372</v>
      </c>
      <c r="EK30" s="275"/>
      <c r="EL30" s="275"/>
      <c r="EM30" s="275"/>
      <c r="EN30" s="275"/>
      <c r="EO30" s="275"/>
      <c r="EP30" s="275"/>
      <c r="EQ30" s="275"/>
      <c r="ER30" s="275"/>
      <c r="ES30" s="275"/>
      <c r="ET30" s="275"/>
      <c r="EU30" s="276"/>
      <c r="EV30" s="274"/>
      <c r="EW30" s="275"/>
      <c r="EX30" s="275"/>
      <c r="EY30" s="275"/>
      <c r="EZ30" s="275"/>
      <c r="FA30" s="275"/>
      <c r="FB30" s="275"/>
      <c r="FC30" s="275"/>
      <c r="FD30" s="275"/>
      <c r="FE30" s="275"/>
      <c r="FF30" s="275"/>
      <c r="FG30" s="275"/>
      <c r="FH30" s="275"/>
      <c r="FI30" s="275"/>
      <c r="FJ30" s="275"/>
      <c r="FK30" s="276"/>
    </row>
    <row r="31" spans="1:167" ht="11.25" customHeight="1">
      <c r="A31" s="87"/>
      <c r="B31" s="437" t="s">
        <v>348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8"/>
      <c r="AU31" s="231" t="s">
        <v>116</v>
      </c>
      <c r="AV31" s="232"/>
      <c r="AW31" s="232"/>
      <c r="AX31" s="232"/>
      <c r="AY31" s="232"/>
      <c r="AZ31" s="232"/>
      <c r="BA31" s="232"/>
      <c r="BB31" s="233"/>
      <c r="BC31" s="274">
        <v>305</v>
      </c>
      <c r="BD31" s="275"/>
      <c r="BE31" s="275"/>
      <c r="BF31" s="275"/>
      <c r="BG31" s="275"/>
      <c r="BH31" s="275"/>
      <c r="BI31" s="275"/>
      <c r="BJ31" s="275"/>
      <c r="BK31" s="275"/>
      <c r="BL31" s="275"/>
      <c r="BM31" s="276"/>
      <c r="BN31" s="274">
        <v>305</v>
      </c>
      <c r="BO31" s="275"/>
      <c r="BP31" s="275"/>
      <c r="BQ31" s="275"/>
      <c r="BR31" s="275"/>
      <c r="BS31" s="275"/>
      <c r="BT31" s="275"/>
      <c r="BU31" s="275"/>
      <c r="BV31" s="275"/>
      <c r="BW31" s="276"/>
      <c r="BX31" s="274"/>
      <c r="BY31" s="275"/>
      <c r="BZ31" s="275"/>
      <c r="CA31" s="275"/>
      <c r="CB31" s="275"/>
      <c r="CC31" s="275"/>
      <c r="CD31" s="275"/>
      <c r="CE31" s="275"/>
      <c r="CF31" s="275"/>
      <c r="CG31" s="276"/>
      <c r="CH31" s="274">
        <v>30</v>
      </c>
      <c r="CI31" s="275"/>
      <c r="CJ31" s="275"/>
      <c r="CK31" s="275"/>
      <c r="CL31" s="275"/>
      <c r="CM31" s="275"/>
      <c r="CN31" s="275"/>
      <c r="CO31" s="275"/>
      <c r="CP31" s="275"/>
      <c r="CQ31" s="276"/>
      <c r="CR31" s="274"/>
      <c r="CS31" s="275"/>
      <c r="CT31" s="275"/>
      <c r="CU31" s="275"/>
      <c r="CV31" s="275"/>
      <c r="CW31" s="275"/>
      <c r="CX31" s="275"/>
      <c r="CY31" s="275"/>
      <c r="CZ31" s="275"/>
      <c r="DA31" s="276"/>
      <c r="DB31" s="274">
        <v>2</v>
      </c>
      <c r="DC31" s="275"/>
      <c r="DD31" s="275"/>
      <c r="DE31" s="275"/>
      <c r="DF31" s="275"/>
      <c r="DG31" s="275"/>
      <c r="DH31" s="275"/>
      <c r="DI31" s="275"/>
      <c r="DJ31" s="275"/>
      <c r="DK31" s="276"/>
      <c r="DL31" s="274"/>
      <c r="DM31" s="275"/>
      <c r="DN31" s="275"/>
      <c r="DO31" s="275"/>
      <c r="DP31" s="275"/>
      <c r="DQ31" s="275"/>
      <c r="DR31" s="275"/>
      <c r="DS31" s="276"/>
      <c r="DT31" s="274"/>
      <c r="DU31" s="275"/>
      <c r="DV31" s="275"/>
      <c r="DW31" s="275"/>
      <c r="DX31" s="275"/>
      <c r="DY31" s="275"/>
      <c r="DZ31" s="275"/>
      <c r="EA31" s="276"/>
      <c r="EB31" s="274"/>
      <c r="EC31" s="275"/>
      <c r="ED31" s="275"/>
      <c r="EE31" s="275"/>
      <c r="EF31" s="275"/>
      <c r="EG31" s="275"/>
      <c r="EH31" s="275"/>
      <c r="EI31" s="276"/>
      <c r="EJ31" s="274">
        <v>250</v>
      </c>
      <c r="EK31" s="275"/>
      <c r="EL31" s="275"/>
      <c r="EM31" s="275"/>
      <c r="EN31" s="275"/>
      <c r="EO31" s="275"/>
      <c r="EP31" s="275"/>
      <c r="EQ31" s="275"/>
      <c r="ER31" s="275"/>
      <c r="ES31" s="275"/>
      <c r="ET31" s="275"/>
      <c r="EU31" s="276"/>
      <c r="EV31" s="274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6"/>
    </row>
    <row r="32" spans="1:167" ht="11.25" customHeight="1">
      <c r="A32" s="87"/>
      <c r="B32" s="437" t="s">
        <v>349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8"/>
      <c r="AU32" s="231" t="s">
        <v>121</v>
      </c>
      <c r="AV32" s="232"/>
      <c r="AW32" s="232"/>
      <c r="AX32" s="232"/>
      <c r="AY32" s="232"/>
      <c r="AZ32" s="232"/>
      <c r="BA32" s="232"/>
      <c r="BB32" s="233"/>
      <c r="BC32" s="274">
        <v>213</v>
      </c>
      <c r="BD32" s="275"/>
      <c r="BE32" s="275"/>
      <c r="BF32" s="275"/>
      <c r="BG32" s="275"/>
      <c r="BH32" s="275"/>
      <c r="BI32" s="275"/>
      <c r="BJ32" s="275"/>
      <c r="BK32" s="275"/>
      <c r="BL32" s="275"/>
      <c r="BM32" s="276"/>
      <c r="BN32" s="526">
        <v>213</v>
      </c>
      <c r="BO32" s="527"/>
      <c r="BP32" s="527"/>
      <c r="BQ32" s="527"/>
      <c r="BR32" s="527"/>
      <c r="BS32" s="527"/>
      <c r="BT32" s="527"/>
      <c r="BU32" s="527"/>
      <c r="BV32" s="527"/>
      <c r="BW32" s="528"/>
      <c r="BX32" s="274"/>
      <c r="BY32" s="275"/>
      <c r="BZ32" s="275"/>
      <c r="CA32" s="275"/>
      <c r="CB32" s="275"/>
      <c r="CC32" s="275"/>
      <c r="CD32" s="275"/>
      <c r="CE32" s="275"/>
      <c r="CF32" s="275"/>
      <c r="CG32" s="276"/>
      <c r="CH32" s="274">
        <v>2</v>
      </c>
      <c r="CI32" s="275"/>
      <c r="CJ32" s="275"/>
      <c r="CK32" s="275"/>
      <c r="CL32" s="275"/>
      <c r="CM32" s="275"/>
      <c r="CN32" s="275"/>
      <c r="CO32" s="275"/>
      <c r="CP32" s="275"/>
      <c r="CQ32" s="276"/>
      <c r="CR32" s="274"/>
      <c r="CS32" s="275"/>
      <c r="CT32" s="275"/>
      <c r="CU32" s="275"/>
      <c r="CV32" s="275"/>
      <c r="CW32" s="275"/>
      <c r="CX32" s="275"/>
      <c r="CY32" s="275"/>
      <c r="CZ32" s="275"/>
      <c r="DA32" s="276"/>
      <c r="DB32" s="274"/>
      <c r="DC32" s="275"/>
      <c r="DD32" s="275"/>
      <c r="DE32" s="275"/>
      <c r="DF32" s="275"/>
      <c r="DG32" s="275"/>
      <c r="DH32" s="275"/>
      <c r="DI32" s="275"/>
      <c r="DJ32" s="275"/>
      <c r="DK32" s="276"/>
      <c r="DL32" s="274"/>
      <c r="DM32" s="275"/>
      <c r="DN32" s="275"/>
      <c r="DO32" s="275"/>
      <c r="DP32" s="275"/>
      <c r="DQ32" s="275"/>
      <c r="DR32" s="275"/>
      <c r="DS32" s="276"/>
      <c r="DT32" s="274"/>
      <c r="DU32" s="275"/>
      <c r="DV32" s="275"/>
      <c r="DW32" s="275"/>
      <c r="DX32" s="275"/>
      <c r="DY32" s="275"/>
      <c r="DZ32" s="275"/>
      <c r="EA32" s="276"/>
      <c r="EB32" s="274"/>
      <c r="EC32" s="275"/>
      <c r="ED32" s="275"/>
      <c r="EE32" s="275"/>
      <c r="EF32" s="275"/>
      <c r="EG32" s="275"/>
      <c r="EH32" s="275"/>
      <c r="EI32" s="276"/>
      <c r="EJ32" s="274">
        <v>133</v>
      </c>
      <c r="EK32" s="275"/>
      <c r="EL32" s="275"/>
      <c r="EM32" s="275"/>
      <c r="EN32" s="275"/>
      <c r="EO32" s="275"/>
      <c r="EP32" s="275"/>
      <c r="EQ32" s="275"/>
      <c r="ER32" s="275"/>
      <c r="ES32" s="275"/>
      <c r="ET32" s="275"/>
      <c r="EU32" s="276"/>
      <c r="EV32" s="274"/>
      <c r="EW32" s="275"/>
      <c r="EX32" s="275"/>
      <c r="EY32" s="275"/>
      <c r="EZ32" s="275"/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6"/>
    </row>
    <row r="33" spans="1:167" ht="11.25" customHeight="1">
      <c r="A33" s="87"/>
      <c r="B33" s="406" t="s">
        <v>350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  <c r="AU33" s="231" t="s">
        <v>123</v>
      </c>
      <c r="AV33" s="232"/>
      <c r="AW33" s="232"/>
      <c r="AX33" s="232"/>
      <c r="AY33" s="232"/>
      <c r="AZ33" s="232"/>
      <c r="BA33" s="232"/>
      <c r="BB33" s="233"/>
      <c r="BC33" s="526">
        <v>481</v>
      </c>
      <c r="BD33" s="527"/>
      <c r="BE33" s="527"/>
      <c r="BF33" s="527"/>
      <c r="BG33" s="527"/>
      <c r="BH33" s="527"/>
      <c r="BI33" s="527"/>
      <c r="BJ33" s="527"/>
      <c r="BK33" s="527"/>
      <c r="BL33" s="527"/>
      <c r="BM33" s="528"/>
      <c r="BN33" s="526">
        <v>432</v>
      </c>
      <c r="BO33" s="527"/>
      <c r="BP33" s="527"/>
      <c r="BQ33" s="527"/>
      <c r="BR33" s="527"/>
      <c r="BS33" s="527"/>
      <c r="BT33" s="527"/>
      <c r="BU33" s="527"/>
      <c r="BV33" s="527"/>
      <c r="BW33" s="528"/>
      <c r="BX33" s="526">
        <v>22</v>
      </c>
      <c r="BY33" s="527"/>
      <c r="BZ33" s="527"/>
      <c r="CA33" s="527"/>
      <c r="CB33" s="527"/>
      <c r="CC33" s="527"/>
      <c r="CD33" s="527"/>
      <c r="CE33" s="527"/>
      <c r="CF33" s="527"/>
      <c r="CG33" s="528"/>
      <c r="CH33" s="526">
        <v>135</v>
      </c>
      <c r="CI33" s="527"/>
      <c r="CJ33" s="527"/>
      <c r="CK33" s="527"/>
      <c r="CL33" s="527"/>
      <c r="CM33" s="527"/>
      <c r="CN33" s="527"/>
      <c r="CO33" s="527"/>
      <c r="CP33" s="527"/>
      <c r="CQ33" s="528"/>
      <c r="CR33" s="526">
        <v>12</v>
      </c>
      <c r="CS33" s="527"/>
      <c r="CT33" s="527"/>
      <c r="CU33" s="527"/>
      <c r="CV33" s="527"/>
      <c r="CW33" s="527"/>
      <c r="CX33" s="527"/>
      <c r="CY33" s="527"/>
      <c r="CZ33" s="527"/>
      <c r="DA33" s="528"/>
      <c r="DB33" s="526">
        <v>14</v>
      </c>
      <c r="DC33" s="527"/>
      <c r="DD33" s="527"/>
      <c r="DE33" s="527"/>
      <c r="DF33" s="527"/>
      <c r="DG33" s="527"/>
      <c r="DH33" s="527"/>
      <c r="DI33" s="527"/>
      <c r="DJ33" s="527"/>
      <c r="DK33" s="528"/>
      <c r="DL33" s="526"/>
      <c r="DM33" s="527"/>
      <c r="DN33" s="527"/>
      <c r="DO33" s="527"/>
      <c r="DP33" s="527"/>
      <c r="DQ33" s="527"/>
      <c r="DR33" s="527"/>
      <c r="DS33" s="528"/>
      <c r="DT33" s="526"/>
      <c r="DU33" s="527"/>
      <c r="DV33" s="527"/>
      <c r="DW33" s="527"/>
      <c r="DX33" s="527"/>
      <c r="DY33" s="527"/>
      <c r="DZ33" s="527"/>
      <c r="EA33" s="528"/>
      <c r="EB33" s="526"/>
      <c r="EC33" s="527"/>
      <c r="ED33" s="527"/>
      <c r="EE33" s="527"/>
      <c r="EF33" s="527"/>
      <c r="EG33" s="527"/>
      <c r="EH33" s="527"/>
      <c r="EI33" s="528"/>
      <c r="EJ33" s="526">
        <v>281</v>
      </c>
      <c r="EK33" s="527"/>
      <c r="EL33" s="527"/>
      <c r="EM33" s="527"/>
      <c r="EN33" s="527"/>
      <c r="EO33" s="527"/>
      <c r="EP33" s="527"/>
      <c r="EQ33" s="527"/>
      <c r="ER33" s="527"/>
      <c r="ES33" s="527"/>
      <c r="ET33" s="527"/>
      <c r="EU33" s="528"/>
      <c r="EV33" s="274"/>
      <c r="EW33" s="275"/>
      <c r="EX33" s="275"/>
      <c r="EY33" s="275"/>
      <c r="EZ33" s="275"/>
      <c r="FA33" s="275"/>
      <c r="FB33" s="275"/>
      <c r="FC33" s="275"/>
      <c r="FD33" s="275"/>
      <c r="FE33" s="275"/>
      <c r="FF33" s="275"/>
      <c r="FG33" s="275"/>
      <c r="FH33" s="275"/>
      <c r="FI33" s="275"/>
      <c r="FJ33" s="275"/>
      <c r="FK33" s="276"/>
    </row>
    <row r="34" spans="1:167" ht="11.25" customHeight="1">
      <c r="A34" s="87"/>
      <c r="B34" s="406" t="s">
        <v>351</v>
      </c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  <c r="AT34" s="407"/>
      <c r="AU34" s="231" t="s">
        <v>126</v>
      </c>
      <c r="AV34" s="232"/>
      <c r="AW34" s="232"/>
      <c r="AX34" s="232"/>
      <c r="AY34" s="232"/>
      <c r="AZ34" s="232"/>
      <c r="BA34" s="232"/>
      <c r="BB34" s="233"/>
      <c r="BC34" s="526">
        <v>155</v>
      </c>
      <c r="BD34" s="527"/>
      <c r="BE34" s="527"/>
      <c r="BF34" s="527"/>
      <c r="BG34" s="527"/>
      <c r="BH34" s="527"/>
      <c r="BI34" s="527"/>
      <c r="BJ34" s="527"/>
      <c r="BK34" s="527"/>
      <c r="BL34" s="527"/>
      <c r="BM34" s="528"/>
      <c r="BN34" s="526">
        <v>79</v>
      </c>
      <c r="BO34" s="527"/>
      <c r="BP34" s="527"/>
      <c r="BQ34" s="527"/>
      <c r="BR34" s="527"/>
      <c r="BS34" s="527"/>
      <c r="BT34" s="527"/>
      <c r="BU34" s="527"/>
      <c r="BV34" s="527"/>
      <c r="BW34" s="528"/>
      <c r="BX34" s="526"/>
      <c r="BY34" s="527"/>
      <c r="BZ34" s="527"/>
      <c r="CA34" s="527"/>
      <c r="CB34" s="527"/>
      <c r="CC34" s="527"/>
      <c r="CD34" s="527"/>
      <c r="CE34" s="527"/>
      <c r="CF34" s="527"/>
      <c r="CG34" s="528"/>
      <c r="CH34" s="526"/>
      <c r="CI34" s="527"/>
      <c r="CJ34" s="527"/>
      <c r="CK34" s="527"/>
      <c r="CL34" s="527"/>
      <c r="CM34" s="527"/>
      <c r="CN34" s="527"/>
      <c r="CO34" s="527"/>
      <c r="CP34" s="527"/>
      <c r="CQ34" s="528"/>
      <c r="CR34" s="526"/>
      <c r="CS34" s="527"/>
      <c r="CT34" s="527"/>
      <c r="CU34" s="527"/>
      <c r="CV34" s="527"/>
      <c r="CW34" s="527"/>
      <c r="CX34" s="527"/>
      <c r="CY34" s="527"/>
      <c r="CZ34" s="527"/>
      <c r="DA34" s="528"/>
      <c r="DB34" s="526"/>
      <c r="DC34" s="527"/>
      <c r="DD34" s="527"/>
      <c r="DE34" s="527"/>
      <c r="DF34" s="527"/>
      <c r="DG34" s="527"/>
      <c r="DH34" s="527"/>
      <c r="DI34" s="527"/>
      <c r="DJ34" s="527"/>
      <c r="DK34" s="528"/>
      <c r="DL34" s="526"/>
      <c r="DM34" s="527"/>
      <c r="DN34" s="527"/>
      <c r="DO34" s="527"/>
      <c r="DP34" s="527"/>
      <c r="DQ34" s="527"/>
      <c r="DR34" s="527"/>
      <c r="DS34" s="528"/>
      <c r="DT34" s="526"/>
      <c r="DU34" s="527"/>
      <c r="DV34" s="527"/>
      <c r="DW34" s="527"/>
      <c r="DX34" s="527"/>
      <c r="DY34" s="527"/>
      <c r="DZ34" s="527"/>
      <c r="EA34" s="528"/>
      <c r="EB34" s="526"/>
      <c r="EC34" s="527"/>
      <c r="ED34" s="527"/>
      <c r="EE34" s="527"/>
      <c r="EF34" s="527"/>
      <c r="EG34" s="527"/>
      <c r="EH34" s="527"/>
      <c r="EI34" s="528"/>
      <c r="EJ34" s="526">
        <v>85</v>
      </c>
      <c r="EK34" s="527"/>
      <c r="EL34" s="527"/>
      <c r="EM34" s="527"/>
      <c r="EN34" s="527"/>
      <c r="EO34" s="527"/>
      <c r="EP34" s="527"/>
      <c r="EQ34" s="527"/>
      <c r="ER34" s="527"/>
      <c r="ES34" s="527"/>
      <c r="ET34" s="527"/>
      <c r="EU34" s="528"/>
      <c r="EV34" s="274"/>
      <c r="EW34" s="275"/>
      <c r="EX34" s="275"/>
      <c r="EY34" s="275"/>
      <c r="EZ34" s="275"/>
      <c r="FA34" s="275"/>
      <c r="FB34" s="275"/>
      <c r="FC34" s="275"/>
      <c r="FD34" s="275"/>
      <c r="FE34" s="275"/>
      <c r="FF34" s="275"/>
      <c r="FG34" s="275"/>
      <c r="FH34" s="275"/>
      <c r="FI34" s="275"/>
      <c r="FJ34" s="275"/>
      <c r="FK34" s="276"/>
    </row>
    <row r="35" spans="1:167" ht="11.25" customHeight="1">
      <c r="A35" s="35"/>
      <c r="B35" s="178" t="s">
        <v>352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9"/>
      <c r="AU35" s="173" t="s">
        <v>127</v>
      </c>
      <c r="AV35" s="174"/>
      <c r="AW35" s="174"/>
      <c r="AX35" s="174"/>
      <c r="AY35" s="174"/>
      <c r="AZ35" s="174"/>
      <c r="BA35" s="174"/>
      <c r="BB35" s="175"/>
      <c r="BC35" s="248">
        <v>354</v>
      </c>
      <c r="BD35" s="249"/>
      <c r="BE35" s="249"/>
      <c r="BF35" s="249"/>
      <c r="BG35" s="249"/>
      <c r="BH35" s="249"/>
      <c r="BI35" s="249"/>
      <c r="BJ35" s="249"/>
      <c r="BK35" s="249"/>
      <c r="BL35" s="249"/>
      <c r="BM35" s="250"/>
      <c r="BN35" s="248">
        <v>287</v>
      </c>
      <c r="BO35" s="249"/>
      <c r="BP35" s="249"/>
      <c r="BQ35" s="249"/>
      <c r="BR35" s="249"/>
      <c r="BS35" s="249"/>
      <c r="BT35" s="249"/>
      <c r="BU35" s="249"/>
      <c r="BV35" s="249"/>
      <c r="BW35" s="250"/>
      <c r="BX35" s="248"/>
      <c r="BY35" s="249"/>
      <c r="BZ35" s="249"/>
      <c r="CA35" s="249"/>
      <c r="CB35" s="249"/>
      <c r="CC35" s="249"/>
      <c r="CD35" s="249"/>
      <c r="CE35" s="249"/>
      <c r="CF35" s="249"/>
      <c r="CG35" s="250"/>
      <c r="CH35" s="248"/>
      <c r="CI35" s="249"/>
      <c r="CJ35" s="249"/>
      <c r="CK35" s="249"/>
      <c r="CL35" s="249"/>
      <c r="CM35" s="249"/>
      <c r="CN35" s="249"/>
      <c r="CO35" s="249"/>
      <c r="CP35" s="249"/>
      <c r="CQ35" s="250"/>
      <c r="CR35" s="248"/>
      <c r="CS35" s="249"/>
      <c r="CT35" s="249"/>
      <c r="CU35" s="249"/>
      <c r="CV35" s="249"/>
      <c r="CW35" s="249"/>
      <c r="CX35" s="249"/>
      <c r="CY35" s="249"/>
      <c r="CZ35" s="249"/>
      <c r="DA35" s="250"/>
      <c r="DB35" s="248"/>
      <c r="DC35" s="249"/>
      <c r="DD35" s="249"/>
      <c r="DE35" s="249"/>
      <c r="DF35" s="249"/>
      <c r="DG35" s="249"/>
      <c r="DH35" s="249"/>
      <c r="DI35" s="249"/>
      <c r="DJ35" s="249"/>
      <c r="DK35" s="250"/>
      <c r="DL35" s="248"/>
      <c r="DM35" s="249"/>
      <c r="DN35" s="249"/>
      <c r="DO35" s="249"/>
      <c r="DP35" s="249"/>
      <c r="DQ35" s="249"/>
      <c r="DR35" s="249"/>
      <c r="DS35" s="250"/>
      <c r="DT35" s="248"/>
      <c r="DU35" s="249"/>
      <c r="DV35" s="249"/>
      <c r="DW35" s="249"/>
      <c r="DX35" s="249"/>
      <c r="DY35" s="249"/>
      <c r="DZ35" s="249"/>
      <c r="EA35" s="250"/>
      <c r="EB35" s="248"/>
      <c r="EC35" s="249"/>
      <c r="ED35" s="249"/>
      <c r="EE35" s="249"/>
      <c r="EF35" s="249"/>
      <c r="EG35" s="249"/>
      <c r="EH35" s="249"/>
      <c r="EI35" s="250"/>
      <c r="EJ35" s="248">
        <v>252</v>
      </c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50"/>
      <c r="EV35" s="169"/>
      <c r="EW35" s="170"/>
      <c r="EX35" s="170"/>
      <c r="EY35" s="170"/>
      <c r="EZ35" s="170"/>
      <c r="FA35" s="170"/>
      <c r="FB35" s="170"/>
      <c r="FC35" s="170"/>
      <c r="FD35" s="170"/>
      <c r="FE35" s="170"/>
      <c r="FF35" s="170"/>
      <c r="FG35" s="170"/>
      <c r="FH35" s="170"/>
      <c r="FI35" s="170"/>
      <c r="FJ35" s="170"/>
      <c r="FK35" s="171"/>
    </row>
    <row r="36" spans="1:167" ht="11.25" customHeight="1">
      <c r="A36" s="35"/>
      <c r="B36" s="178" t="s">
        <v>353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9"/>
      <c r="AU36" s="173" t="s">
        <v>190</v>
      </c>
      <c r="AV36" s="174"/>
      <c r="AW36" s="174"/>
      <c r="AX36" s="174"/>
      <c r="AY36" s="174"/>
      <c r="AZ36" s="174"/>
      <c r="BA36" s="174"/>
      <c r="BB36" s="175"/>
      <c r="BC36" s="248">
        <v>0</v>
      </c>
      <c r="BD36" s="249"/>
      <c r="BE36" s="249"/>
      <c r="BF36" s="249"/>
      <c r="BG36" s="249"/>
      <c r="BH36" s="249"/>
      <c r="BI36" s="249"/>
      <c r="BJ36" s="249"/>
      <c r="BK36" s="249"/>
      <c r="BL36" s="249"/>
      <c r="BM36" s="250"/>
      <c r="BN36" s="248"/>
      <c r="BO36" s="249"/>
      <c r="BP36" s="249"/>
      <c r="BQ36" s="249"/>
      <c r="BR36" s="249"/>
      <c r="BS36" s="249"/>
      <c r="BT36" s="249"/>
      <c r="BU36" s="249"/>
      <c r="BV36" s="249"/>
      <c r="BW36" s="250"/>
      <c r="BX36" s="248"/>
      <c r="BY36" s="249"/>
      <c r="BZ36" s="249"/>
      <c r="CA36" s="249"/>
      <c r="CB36" s="249"/>
      <c r="CC36" s="249"/>
      <c r="CD36" s="249"/>
      <c r="CE36" s="249"/>
      <c r="CF36" s="249"/>
      <c r="CG36" s="250"/>
      <c r="CH36" s="248"/>
      <c r="CI36" s="249"/>
      <c r="CJ36" s="249"/>
      <c r="CK36" s="249"/>
      <c r="CL36" s="249"/>
      <c r="CM36" s="249"/>
      <c r="CN36" s="249"/>
      <c r="CO36" s="249"/>
      <c r="CP36" s="249"/>
      <c r="CQ36" s="250"/>
      <c r="CR36" s="248"/>
      <c r="CS36" s="249"/>
      <c r="CT36" s="249"/>
      <c r="CU36" s="249"/>
      <c r="CV36" s="249"/>
      <c r="CW36" s="249"/>
      <c r="CX36" s="249"/>
      <c r="CY36" s="249"/>
      <c r="CZ36" s="249"/>
      <c r="DA36" s="250"/>
      <c r="DB36" s="248"/>
      <c r="DC36" s="249"/>
      <c r="DD36" s="249"/>
      <c r="DE36" s="249"/>
      <c r="DF36" s="249"/>
      <c r="DG36" s="249"/>
      <c r="DH36" s="249"/>
      <c r="DI36" s="249"/>
      <c r="DJ36" s="249"/>
      <c r="DK36" s="250"/>
      <c r="DL36" s="248"/>
      <c r="DM36" s="249"/>
      <c r="DN36" s="249"/>
      <c r="DO36" s="249"/>
      <c r="DP36" s="249"/>
      <c r="DQ36" s="249"/>
      <c r="DR36" s="249"/>
      <c r="DS36" s="250"/>
      <c r="DT36" s="248"/>
      <c r="DU36" s="249"/>
      <c r="DV36" s="249"/>
      <c r="DW36" s="249"/>
      <c r="DX36" s="249"/>
      <c r="DY36" s="249"/>
      <c r="DZ36" s="249"/>
      <c r="EA36" s="250"/>
      <c r="EB36" s="248"/>
      <c r="EC36" s="249"/>
      <c r="ED36" s="249"/>
      <c r="EE36" s="249"/>
      <c r="EF36" s="249"/>
      <c r="EG36" s="249"/>
      <c r="EH36" s="249"/>
      <c r="EI36" s="250"/>
      <c r="EJ36" s="248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50"/>
      <c r="EV36" s="169"/>
      <c r="EW36" s="170"/>
      <c r="EX36" s="170"/>
      <c r="EY36" s="170"/>
      <c r="EZ36" s="170"/>
      <c r="FA36" s="170"/>
      <c r="FB36" s="170"/>
      <c r="FC36" s="170"/>
      <c r="FD36" s="170"/>
      <c r="FE36" s="170"/>
      <c r="FF36" s="170"/>
      <c r="FG36" s="170"/>
      <c r="FH36" s="170"/>
      <c r="FI36" s="170"/>
      <c r="FJ36" s="170"/>
      <c r="FK36" s="171"/>
    </row>
    <row r="37" spans="1:167" ht="11.25" customHeight="1">
      <c r="A37" s="35"/>
      <c r="B37" s="178" t="s">
        <v>354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9"/>
      <c r="AU37" s="173" t="s">
        <v>191</v>
      </c>
      <c r="AV37" s="174"/>
      <c r="AW37" s="174"/>
      <c r="AX37" s="174"/>
      <c r="AY37" s="174"/>
      <c r="AZ37" s="174"/>
      <c r="BA37" s="174"/>
      <c r="BB37" s="175"/>
      <c r="BC37" s="248">
        <v>531</v>
      </c>
      <c r="BD37" s="249"/>
      <c r="BE37" s="249"/>
      <c r="BF37" s="249"/>
      <c r="BG37" s="249"/>
      <c r="BH37" s="249"/>
      <c r="BI37" s="249"/>
      <c r="BJ37" s="249"/>
      <c r="BK37" s="249"/>
      <c r="BL37" s="249"/>
      <c r="BM37" s="250"/>
      <c r="BN37" s="248">
        <v>178</v>
      </c>
      <c r="BO37" s="249"/>
      <c r="BP37" s="249"/>
      <c r="BQ37" s="249"/>
      <c r="BR37" s="249"/>
      <c r="BS37" s="249"/>
      <c r="BT37" s="249"/>
      <c r="BU37" s="249"/>
      <c r="BV37" s="249"/>
      <c r="BW37" s="250"/>
      <c r="BX37" s="248"/>
      <c r="BY37" s="249"/>
      <c r="BZ37" s="249"/>
      <c r="CA37" s="249"/>
      <c r="CB37" s="249"/>
      <c r="CC37" s="249"/>
      <c r="CD37" s="249"/>
      <c r="CE37" s="249"/>
      <c r="CF37" s="249"/>
      <c r="CG37" s="250"/>
      <c r="CH37" s="248"/>
      <c r="CI37" s="249"/>
      <c r="CJ37" s="249"/>
      <c r="CK37" s="249"/>
      <c r="CL37" s="249"/>
      <c r="CM37" s="249"/>
      <c r="CN37" s="249"/>
      <c r="CO37" s="249"/>
      <c r="CP37" s="249"/>
      <c r="CQ37" s="250"/>
      <c r="CR37" s="248"/>
      <c r="CS37" s="249"/>
      <c r="CT37" s="249"/>
      <c r="CU37" s="249"/>
      <c r="CV37" s="249"/>
      <c r="CW37" s="249"/>
      <c r="CX37" s="249"/>
      <c r="CY37" s="249"/>
      <c r="CZ37" s="249"/>
      <c r="DA37" s="250"/>
      <c r="DB37" s="248"/>
      <c r="DC37" s="249"/>
      <c r="DD37" s="249"/>
      <c r="DE37" s="249"/>
      <c r="DF37" s="249"/>
      <c r="DG37" s="249"/>
      <c r="DH37" s="249"/>
      <c r="DI37" s="249"/>
      <c r="DJ37" s="249"/>
      <c r="DK37" s="250"/>
      <c r="DL37" s="248"/>
      <c r="DM37" s="249"/>
      <c r="DN37" s="249"/>
      <c r="DO37" s="249"/>
      <c r="DP37" s="249"/>
      <c r="DQ37" s="249"/>
      <c r="DR37" s="249"/>
      <c r="DS37" s="250"/>
      <c r="DT37" s="248"/>
      <c r="DU37" s="249"/>
      <c r="DV37" s="249"/>
      <c r="DW37" s="249"/>
      <c r="DX37" s="249"/>
      <c r="DY37" s="249"/>
      <c r="DZ37" s="249"/>
      <c r="EA37" s="250"/>
      <c r="EB37" s="248"/>
      <c r="EC37" s="249"/>
      <c r="ED37" s="249"/>
      <c r="EE37" s="249"/>
      <c r="EF37" s="249"/>
      <c r="EG37" s="249"/>
      <c r="EH37" s="249"/>
      <c r="EI37" s="250"/>
      <c r="EJ37" s="248">
        <v>450</v>
      </c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50"/>
      <c r="EV37" s="169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1"/>
    </row>
    <row r="38" spans="1:167" ht="11.25" customHeight="1">
      <c r="A38" s="35"/>
      <c r="B38" s="178" t="s">
        <v>355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9"/>
      <c r="AU38" s="173" t="s">
        <v>193</v>
      </c>
      <c r="AV38" s="174"/>
      <c r="AW38" s="174"/>
      <c r="AX38" s="174"/>
      <c r="AY38" s="174"/>
      <c r="AZ38" s="174"/>
      <c r="BA38" s="174"/>
      <c r="BB38" s="175"/>
      <c r="BC38" s="248">
        <v>492</v>
      </c>
      <c r="BD38" s="249"/>
      <c r="BE38" s="249"/>
      <c r="BF38" s="249"/>
      <c r="BG38" s="249"/>
      <c r="BH38" s="249"/>
      <c r="BI38" s="249"/>
      <c r="BJ38" s="249"/>
      <c r="BK38" s="249"/>
      <c r="BL38" s="249"/>
      <c r="BM38" s="250"/>
      <c r="BN38" s="248">
        <v>97</v>
      </c>
      <c r="BO38" s="249"/>
      <c r="BP38" s="249"/>
      <c r="BQ38" s="249"/>
      <c r="BR38" s="249"/>
      <c r="BS38" s="249"/>
      <c r="BT38" s="249"/>
      <c r="BU38" s="249"/>
      <c r="BV38" s="249"/>
      <c r="BW38" s="250"/>
      <c r="BX38" s="248"/>
      <c r="BY38" s="249"/>
      <c r="BZ38" s="249"/>
      <c r="CA38" s="249"/>
      <c r="CB38" s="249"/>
      <c r="CC38" s="249"/>
      <c r="CD38" s="249"/>
      <c r="CE38" s="249"/>
      <c r="CF38" s="249"/>
      <c r="CG38" s="250"/>
      <c r="CH38" s="248"/>
      <c r="CI38" s="249"/>
      <c r="CJ38" s="249"/>
      <c r="CK38" s="249"/>
      <c r="CL38" s="249"/>
      <c r="CM38" s="249"/>
      <c r="CN38" s="249"/>
      <c r="CO38" s="249"/>
      <c r="CP38" s="249"/>
      <c r="CQ38" s="250"/>
      <c r="CR38" s="248"/>
      <c r="CS38" s="249"/>
      <c r="CT38" s="249"/>
      <c r="CU38" s="249"/>
      <c r="CV38" s="249"/>
      <c r="CW38" s="249"/>
      <c r="CX38" s="249"/>
      <c r="CY38" s="249"/>
      <c r="CZ38" s="249"/>
      <c r="DA38" s="250"/>
      <c r="DB38" s="248"/>
      <c r="DC38" s="249"/>
      <c r="DD38" s="249"/>
      <c r="DE38" s="249"/>
      <c r="DF38" s="249"/>
      <c r="DG38" s="249"/>
      <c r="DH38" s="249"/>
      <c r="DI38" s="249"/>
      <c r="DJ38" s="249"/>
      <c r="DK38" s="250"/>
      <c r="DL38" s="248"/>
      <c r="DM38" s="249"/>
      <c r="DN38" s="249"/>
      <c r="DO38" s="249"/>
      <c r="DP38" s="249"/>
      <c r="DQ38" s="249"/>
      <c r="DR38" s="249"/>
      <c r="DS38" s="250"/>
      <c r="DT38" s="248"/>
      <c r="DU38" s="249"/>
      <c r="DV38" s="249"/>
      <c r="DW38" s="249"/>
      <c r="DX38" s="249"/>
      <c r="DY38" s="249"/>
      <c r="DZ38" s="249"/>
      <c r="EA38" s="250"/>
      <c r="EB38" s="248"/>
      <c r="EC38" s="249"/>
      <c r="ED38" s="249"/>
      <c r="EE38" s="249"/>
      <c r="EF38" s="249"/>
      <c r="EG38" s="249"/>
      <c r="EH38" s="249"/>
      <c r="EI38" s="250"/>
      <c r="EJ38" s="248">
        <v>354</v>
      </c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50"/>
      <c r="EV38" s="169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1"/>
    </row>
    <row r="39" spans="1:167" ht="11.25" customHeight="1">
      <c r="A39" s="24"/>
      <c r="B39" s="529" t="s">
        <v>299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2"/>
      <c r="AU39" s="228" t="s">
        <v>194</v>
      </c>
      <c r="AV39" s="229"/>
      <c r="AW39" s="229"/>
      <c r="AX39" s="229"/>
      <c r="AY39" s="229"/>
      <c r="AZ39" s="229"/>
      <c r="BA39" s="229"/>
      <c r="BB39" s="230"/>
      <c r="BC39" s="278">
        <v>623</v>
      </c>
      <c r="BD39" s="277"/>
      <c r="BE39" s="277"/>
      <c r="BF39" s="277"/>
      <c r="BG39" s="277"/>
      <c r="BH39" s="277"/>
      <c r="BI39" s="277"/>
      <c r="BJ39" s="277"/>
      <c r="BK39" s="277"/>
      <c r="BL39" s="277"/>
      <c r="BM39" s="279"/>
      <c r="BN39" s="278">
        <v>623</v>
      </c>
      <c r="BO39" s="277"/>
      <c r="BP39" s="277"/>
      <c r="BQ39" s="277"/>
      <c r="BR39" s="277"/>
      <c r="BS39" s="277"/>
      <c r="BT39" s="277"/>
      <c r="BU39" s="277"/>
      <c r="BV39" s="277"/>
      <c r="BW39" s="279"/>
      <c r="BX39" s="278">
        <v>156</v>
      </c>
      <c r="BY39" s="277"/>
      <c r="BZ39" s="277"/>
      <c r="CA39" s="277"/>
      <c r="CB39" s="277"/>
      <c r="CC39" s="277"/>
      <c r="CD39" s="277"/>
      <c r="CE39" s="277"/>
      <c r="CF39" s="277"/>
      <c r="CG39" s="279"/>
      <c r="CH39" s="278">
        <v>264</v>
      </c>
      <c r="CI39" s="277"/>
      <c r="CJ39" s="277"/>
      <c r="CK39" s="277"/>
      <c r="CL39" s="277"/>
      <c r="CM39" s="277"/>
      <c r="CN39" s="277"/>
      <c r="CO39" s="277"/>
      <c r="CP39" s="277"/>
      <c r="CQ39" s="279"/>
      <c r="CR39" s="278">
        <v>84</v>
      </c>
      <c r="CS39" s="277"/>
      <c r="CT39" s="277"/>
      <c r="CU39" s="277"/>
      <c r="CV39" s="277"/>
      <c r="CW39" s="277"/>
      <c r="CX39" s="277"/>
      <c r="CY39" s="277"/>
      <c r="CZ39" s="277"/>
      <c r="DA39" s="279"/>
      <c r="DB39" s="278">
        <v>89</v>
      </c>
      <c r="DC39" s="277"/>
      <c r="DD39" s="277"/>
      <c r="DE39" s="277"/>
      <c r="DF39" s="277"/>
      <c r="DG39" s="277"/>
      <c r="DH39" s="277"/>
      <c r="DI39" s="277"/>
      <c r="DJ39" s="277"/>
      <c r="DK39" s="279"/>
      <c r="DL39" s="278"/>
      <c r="DM39" s="277"/>
      <c r="DN39" s="277"/>
      <c r="DO39" s="277"/>
      <c r="DP39" s="277"/>
      <c r="DQ39" s="277"/>
      <c r="DR39" s="277"/>
      <c r="DS39" s="279"/>
      <c r="DT39" s="278"/>
      <c r="DU39" s="277"/>
      <c r="DV39" s="277"/>
      <c r="DW39" s="277"/>
      <c r="DX39" s="277"/>
      <c r="DY39" s="277"/>
      <c r="DZ39" s="277"/>
      <c r="EA39" s="279"/>
      <c r="EB39" s="278"/>
      <c r="EC39" s="277"/>
      <c r="ED39" s="277"/>
      <c r="EE39" s="277"/>
      <c r="EF39" s="277"/>
      <c r="EG39" s="277"/>
      <c r="EH39" s="277"/>
      <c r="EI39" s="279"/>
      <c r="EJ39" s="278">
        <v>211</v>
      </c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9"/>
      <c r="EV39" s="278" t="s">
        <v>792</v>
      </c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9"/>
    </row>
    <row r="40" spans="1:167" ht="11.25" customHeight="1">
      <c r="A40" s="85"/>
      <c r="B40" s="327" t="s">
        <v>356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8"/>
      <c r="AU40" s="283"/>
      <c r="AV40" s="284"/>
      <c r="AW40" s="284"/>
      <c r="AX40" s="284"/>
      <c r="AY40" s="284"/>
      <c r="AZ40" s="284"/>
      <c r="BA40" s="284"/>
      <c r="BB40" s="285"/>
      <c r="BC40" s="282"/>
      <c r="BD40" s="280"/>
      <c r="BE40" s="280"/>
      <c r="BF40" s="280"/>
      <c r="BG40" s="280"/>
      <c r="BH40" s="280"/>
      <c r="BI40" s="280"/>
      <c r="BJ40" s="280"/>
      <c r="BK40" s="280"/>
      <c r="BL40" s="280"/>
      <c r="BM40" s="281"/>
      <c r="BN40" s="282"/>
      <c r="BO40" s="280"/>
      <c r="BP40" s="280"/>
      <c r="BQ40" s="280"/>
      <c r="BR40" s="280"/>
      <c r="BS40" s="280"/>
      <c r="BT40" s="280"/>
      <c r="BU40" s="280"/>
      <c r="BV40" s="280"/>
      <c r="BW40" s="281"/>
      <c r="BX40" s="282"/>
      <c r="BY40" s="280"/>
      <c r="BZ40" s="280"/>
      <c r="CA40" s="280"/>
      <c r="CB40" s="280"/>
      <c r="CC40" s="280"/>
      <c r="CD40" s="280"/>
      <c r="CE40" s="280"/>
      <c r="CF40" s="280"/>
      <c r="CG40" s="281"/>
      <c r="CH40" s="282"/>
      <c r="CI40" s="280"/>
      <c r="CJ40" s="280"/>
      <c r="CK40" s="280"/>
      <c r="CL40" s="280"/>
      <c r="CM40" s="280"/>
      <c r="CN40" s="280"/>
      <c r="CO40" s="280"/>
      <c r="CP40" s="280"/>
      <c r="CQ40" s="281"/>
      <c r="CR40" s="282"/>
      <c r="CS40" s="280"/>
      <c r="CT40" s="280"/>
      <c r="CU40" s="280"/>
      <c r="CV40" s="280"/>
      <c r="CW40" s="280"/>
      <c r="CX40" s="280"/>
      <c r="CY40" s="280"/>
      <c r="CZ40" s="280"/>
      <c r="DA40" s="281"/>
      <c r="DB40" s="282"/>
      <c r="DC40" s="280"/>
      <c r="DD40" s="280"/>
      <c r="DE40" s="280"/>
      <c r="DF40" s="280"/>
      <c r="DG40" s="280"/>
      <c r="DH40" s="280"/>
      <c r="DI40" s="280"/>
      <c r="DJ40" s="280"/>
      <c r="DK40" s="281"/>
      <c r="DL40" s="282"/>
      <c r="DM40" s="280"/>
      <c r="DN40" s="280"/>
      <c r="DO40" s="280"/>
      <c r="DP40" s="280"/>
      <c r="DQ40" s="280"/>
      <c r="DR40" s="280"/>
      <c r="DS40" s="281"/>
      <c r="DT40" s="282"/>
      <c r="DU40" s="280"/>
      <c r="DV40" s="280"/>
      <c r="DW40" s="280"/>
      <c r="DX40" s="280"/>
      <c r="DY40" s="280"/>
      <c r="DZ40" s="280"/>
      <c r="EA40" s="281"/>
      <c r="EB40" s="282"/>
      <c r="EC40" s="280"/>
      <c r="ED40" s="280"/>
      <c r="EE40" s="280"/>
      <c r="EF40" s="280"/>
      <c r="EG40" s="280"/>
      <c r="EH40" s="280"/>
      <c r="EI40" s="281"/>
      <c r="EJ40" s="282"/>
      <c r="EK40" s="280"/>
      <c r="EL40" s="280"/>
      <c r="EM40" s="280"/>
      <c r="EN40" s="280"/>
      <c r="EO40" s="280"/>
      <c r="EP40" s="280"/>
      <c r="EQ40" s="280"/>
      <c r="ER40" s="280"/>
      <c r="ES40" s="280"/>
      <c r="ET40" s="280"/>
      <c r="EU40" s="281"/>
      <c r="EV40" s="282"/>
      <c r="EW40" s="280"/>
      <c r="EX40" s="280"/>
      <c r="EY40" s="280"/>
      <c r="EZ40" s="280"/>
      <c r="FA40" s="280"/>
      <c r="FB40" s="280"/>
      <c r="FC40" s="280"/>
      <c r="FD40" s="280"/>
      <c r="FE40" s="280"/>
      <c r="FF40" s="280"/>
      <c r="FG40" s="280"/>
      <c r="FH40" s="280"/>
      <c r="FI40" s="280"/>
      <c r="FJ40" s="280"/>
      <c r="FK40" s="281"/>
    </row>
    <row r="41" spans="1:167" ht="11.25" customHeight="1">
      <c r="A41" s="85"/>
      <c r="B41" s="327" t="s">
        <v>357</v>
      </c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8"/>
      <c r="AU41" s="283"/>
      <c r="AV41" s="284"/>
      <c r="AW41" s="284"/>
      <c r="AX41" s="284"/>
      <c r="AY41" s="284"/>
      <c r="AZ41" s="284"/>
      <c r="BA41" s="284"/>
      <c r="BB41" s="285"/>
      <c r="BC41" s="282"/>
      <c r="BD41" s="280"/>
      <c r="BE41" s="280"/>
      <c r="BF41" s="280"/>
      <c r="BG41" s="280"/>
      <c r="BH41" s="280"/>
      <c r="BI41" s="280"/>
      <c r="BJ41" s="280"/>
      <c r="BK41" s="280"/>
      <c r="BL41" s="280"/>
      <c r="BM41" s="281"/>
      <c r="BN41" s="282"/>
      <c r="BO41" s="280"/>
      <c r="BP41" s="280"/>
      <c r="BQ41" s="280"/>
      <c r="BR41" s="280"/>
      <c r="BS41" s="280"/>
      <c r="BT41" s="280"/>
      <c r="BU41" s="280"/>
      <c r="BV41" s="280"/>
      <c r="BW41" s="281"/>
      <c r="BX41" s="282"/>
      <c r="BY41" s="280"/>
      <c r="BZ41" s="280"/>
      <c r="CA41" s="280"/>
      <c r="CB41" s="280"/>
      <c r="CC41" s="280"/>
      <c r="CD41" s="280"/>
      <c r="CE41" s="280"/>
      <c r="CF41" s="280"/>
      <c r="CG41" s="281"/>
      <c r="CH41" s="282"/>
      <c r="CI41" s="280"/>
      <c r="CJ41" s="280"/>
      <c r="CK41" s="280"/>
      <c r="CL41" s="280"/>
      <c r="CM41" s="280"/>
      <c r="CN41" s="280"/>
      <c r="CO41" s="280"/>
      <c r="CP41" s="280"/>
      <c r="CQ41" s="281"/>
      <c r="CR41" s="282"/>
      <c r="CS41" s="280"/>
      <c r="CT41" s="280"/>
      <c r="CU41" s="280"/>
      <c r="CV41" s="280"/>
      <c r="CW41" s="280"/>
      <c r="CX41" s="280"/>
      <c r="CY41" s="280"/>
      <c r="CZ41" s="280"/>
      <c r="DA41" s="281"/>
      <c r="DB41" s="282"/>
      <c r="DC41" s="280"/>
      <c r="DD41" s="280"/>
      <c r="DE41" s="280"/>
      <c r="DF41" s="280"/>
      <c r="DG41" s="280"/>
      <c r="DH41" s="280"/>
      <c r="DI41" s="280"/>
      <c r="DJ41" s="280"/>
      <c r="DK41" s="281"/>
      <c r="DL41" s="282"/>
      <c r="DM41" s="280"/>
      <c r="DN41" s="280"/>
      <c r="DO41" s="280"/>
      <c r="DP41" s="280"/>
      <c r="DQ41" s="280"/>
      <c r="DR41" s="280"/>
      <c r="DS41" s="281"/>
      <c r="DT41" s="282"/>
      <c r="DU41" s="280"/>
      <c r="DV41" s="280"/>
      <c r="DW41" s="280"/>
      <c r="DX41" s="280"/>
      <c r="DY41" s="280"/>
      <c r="DZ41" s="280"/>
      <c r="EA41" s="281"/>
      <c r="EB41" s="282"/>
      <c r="EC41" s="280"/>
      <c r="ED41" s="280"/>
      <c r="EE41" s="280"/>
      <c r="EF41" s="280"/>
      <c r="EG41" s="280"/>
      <c r="EH41" s="280"/>
      <c r="EI41" s="281"/>
      <c r="EJ41" s="282"/>
      <c r="EK41" s="280"/>
      <c r="EL41" s="280"/>
      <c r="EM41" s="280"/>
      <c r="EN41" s="280"/>
      <c r="EO41" s="280"/>
      <c r="EP41" s="280"/>
      <c r="EQ41" s="280"/>
      <c r="ER41" s="280"/>
      <c r="ES41" s="280"/>
      <c r="ET41" s="280"/>
      <c r="EU41" s="281"/>
      <c r="EV41" s="282"/>
      <c r="EW41" s="280"/>
      <c r="EX41" s="280"/>
      <c r="EY41" s="280"/>
      <c r="EZ41" s="280"/>
      <c r="FA41" s="280"/>
      <c r="FB41" s="280"/>
      <c r="FC41" s="280"/>
      <c r="FD41" s="280"/>
      <c r="FE41" s="280"/>
      <c r="FF41" s="280"/>
      <c r="FG41" s="280"/>
      <c r="FH41" s="280"/>
      <c r="FI41" s="280"/>
      <c r="FJ41" s="280"/>
      <c r="FK41" s="281"/>
    </row>
    <row r="42" spans="1:167" ht="11.25" customHeight="1">
      <c r="A42" s="87"/>
      <c r="B42" s="330" t="s">
        <v>358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1"/>
      <c r="AU42" s="231"/>
      <c r="AV42" s="232"/>
      <c r="AW42" s="232"/>
      <c r="AX42" s="232"/>
      <c r="AY42" s="232"/>
      <c r="AZ42" s="232"/>
      <c r="BA42" s="232"/>
      <c r="BB42" s="233"/>
      <c r="BC42" s="274"/>
      <c r="BD42" s="275"/>
      <c r="BE42" s="275"/>
      <c r="BF42" s="275"/>
      <c r="BG42" s="275"/>
      <c r="BH42" s="275"/>
      <c r="BI42" s="275"/>
      <c r="BJ42" s="275"/>
      <c r="BK42" s="275"/>
      <c r="BL42" s="275"/>
      <c r="BM42" s="276"/>
      <c r="BN42" s="274"/>
      <c r="BO42" s="275"/>
      <c r="BP42" s="275"/>
      <c r="BQ42" s="275"/>
      <c r="BR42" s="275"/>
      <c r="BS42" s="275"/>
      <c r="BT42" s="275"/>
      <c r="BU42" s="275"/>
      <c r="BV42" s="275"/>
      <c r="BW42" s="276"/>
      <c r="BX42" s="274"/>
      <c r="BY42" s="275"/>
      <c r="BZ42" s="275"/>
      <c r="CA42" s="275"/>
      <c r="CB42" s="275"/>
      <c r="CC42" s="275"/>
      <c r="CD42" s="275"/>
      <c r="CE42" s="275"/>
      <c r="CF42" s="275"/>
      <c r="CG42" s="276"/>
      <c r="CH42" s="274"/>
      <c r="CI42" s="275"/>
      <c r="CJ42" s="275"/>
      <c r="CK42" s="275"/>
      <c r="CL42" s="275"/>
      <c r="CM42" s="275"/>
      <c r="CN42" s="275"/>
      <c r="CO42" s="275"/>
      <c r="CP42" s="275"/>
      <c r="CQ42" s="276"/>
      <c r="CR42" s="274"/>
      <c r="CS42" s="275"/>
      <c r="CT42" s="275"/>
      <c r="CU42" s="275"/>
      <c r="CV42" s="275"/>
      <c r="CW42" s="275"/>
      <c r="CX42" s="275"/>
      <c r="CY42" s="275"/>
      <c r="CZ42" s="275"/>
      <c r="DA42" s="276"/>
      <c r="DB42" s="274"/>
      <c r="DC42" s="275"/>
      <c r="DD42" s="275"/>
      <c r="DE42" s="275"/>
      <c r="DF42" s="275"/>
      <c r="DG42" s="275"/>
      <c r="DH42" s="275"/>
      <c r="DI42" s="275"/>
      <c r="DJ42" s="275"/>
      <c r="DK42" s="276"/>
      <c r="DL42" s="274"/>
      <c r="DM42" s="275"/>
      <c r="DN42" s="275"/>
      <c r="DO42" s="275"/>
      <c r="DP42" s="275"/>
      <c r="DQ42" s="275"/>
      <c r="DR42" s="275"/>
      <c r="DS42" s="276"/>
      <c r="DT42" s="274"/>
      <c r="DU42" s="275"/>
      <c r="DV42" s="275"/>
      <c r="DW42" s="275"/>
      <c r="DX42" s="275"/>
      <c r="DY42" s="275"/>
      <c r="DZ42" s="275"/>
      <c r="EA42" s="276"/>
      <c r="EB42" s="274"/>
      <c r="EC42" s="275"/>
      <c r="ED42" s="275"/>
      <c r="EE42" s="275"/>
      <c r="EF42" s="275"/>
      <c r="EG42" s="275"/>
      <c r="EH42" s="275"/>
      <c r="EI42" s="276"/>
      <c r="EJ42" s="274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6"/>
      <c r="EV42" s="274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6"/>
    </row>
    <row r="43" spans="1:167" ht="11.25" customHeight="1">
      <c r="A43" s="24"/>
      <c r="B43" s="529" t="s">
        <v>791</v>
      </c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  <c r="AJ43" s="529"/>
      <c r="AK43" s="529"/>
      <c r="AL43" s="529"/>
      <c r="AM43" s="529"/>
      <c r="AN43" s="529"/>
      <c r="AO43" s="529"/>
      <c r="AP43" s="529"/>
      <c r="AQ43" s="529"/>
      <c r="AR43" s="529"/>
      <c r="AS43" s="529"/>
      <c r="AT43" s="530"/>
      <c r="AU43" s="228" t="s">
        <v>311</v>
      </c>
      <c r="AV43" s="229"/>
      <c r="AW43" s="229"/>
      <c r="AX43" s="229"/>
      <c r="AY43" s="229"/>
      <c r="AZ43" s="229"/>
      <c r="BA43" s="229"/>
      <c r="BB43" s="230"/>
      <c r="BC43" s="278">
        <v>20</v>
      </c>
      <c r="BD43" s="277"/>
      <c r="BE43" s="277"/>
      <c r="BF43" s="277"/>
      <c r="BG43" s="277"/>
      <c r="BH43" s="277"/>
      <c r="BI43" s="277"/>
      <c r="BJ43" s="277"/>
      <c r="BK43" s="277"/>
      <c r="BL43" s="277"/>
      <c r="BM43" s="279"/>
    </row>
    <row r="44" spans="1:167" ht="11.25" customHeight="1">
      <c r="A44" s="87"/>
      <c r="B44" s="531" t="s">
        <v>790</v>
      </c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1"/>
      <c r="AH44" s="531"/>
      <c r="AI44" s="531"/>
      <c r="AJ44" s="531"/>
      <c r="AK44" s="531"/>
      <c r="AL44" s="531"/>
      <c r="AM44" s="531"/>
      <c r="AN44" s="531"/>
      <c r="AO44" s="531"/>
      <c r="AP44" s="531"/>
      <c r="AQ44" s="531"/>
      <c r="AR44" s="531"/>
      <c r="AS44" s="531"/>
      <c r="AT44" s="532"/>
      <c r="AU44" s="231"/>
      <c r="AV44" s="232"/>
      <c r="AW44" s="232"/>
      <c r="AX44" s="232"/>
      <c r="AY44" s="232"/>
      <c r="AZ44" s="232"/>
      <c r="BA44" s="232"/>
      <c r="BB44" s="233"/>
      <c r="BC44" s="274"/>
      <c r="BD44" s="275"/>
      <c r="BE44" s="275"/>
      <c r="BF44" s="275"/>
      <c r="BG44" s="275"/>
      <c r="BH44" s="275"/>
      <c r="BI44" s="275"/>
      <c r="BJ44" s="275"/>
      <c r="BK44" s="275"/>
      <c r="BL44" s="275"/>
      <c r="BM44" s="276"/>
    </row>
  </sheetData>
  <mergeCells count="313">
    <mergeCell ref="EV38:FK38"/>
    <mergeCell ref="DT38:EA38"/>
    <mergeCell ref="EB38:EI38"/>
    <mergeCell ref="EJ38:EU38"/>
    <mergeCell ref="A3:FK3"/>
    <mergeCell ref="B43:AT43"/>
    <mergeCell ref="AU43:BB44"/>
    <mergeCell ref="B44:AT44"/>
    <mergeCell ref="B42:AT42"/>
    <mergeCell ref="B40:AT40"/>
    <mergeCell ref="B39:AT39"/>
    <mergeCell ref="AU39:BB42"/>
    <mergeCell ref="BC39:BM42"/>
    <mergeCell ref="BN39:BW42"/>
    <mergeCell ref="EJ39:EU42"/>
    <mergeCell ref="EV39:FK42"/>
    <mergeCell ref="B41:AT41"/>
    <mergeCell ref="DT39:EA42"/>
    <mergeCell ref="EB39:EI42"/>
    <mergeCell ref="DB39:DK42"/>
    <mergeCell ref="CR39:DA42"/>
    <mergeCell ref="DL39:DS42"/>
    <mergeCell ref="BX39:CG42"/>
    <mergeCell ref="CH39:CQ42"/>
    <mergeCell ref="DL38:DS38"/>
    <mergeCell ref="BX38:CG38"/>
    <mergeCell ref="CH38:CQ38"/>
    <mergeCell ref="CR38:DA38"/>
    <mergeCell ref="DB38:DK38"/>
    <mergeCell ref="B37:AT37"/>
    <mergeCell ref="AU37:BB37"/>
    <mergeCell ref="BC37:BM37"/>
    <mergeCell ref="BN37:BW37"/>
    <mergeCell ref="BX37:CG37"/>
    <mergeCell ref="CH37:CQ37"/>
    <mergeCell ref="CR37:DA37"/>
    <mergeCell ref="B38:AT38"/>
    <mergeCell ref="AU38:BB38"/>
    <mergeCell ref="BC38:BM38"/>
    <mergeCell ref="BN38:BW38"/>
    <mergeCell ref="EJ36:EU36"/>
    <mergeCell ref="BX36:CG36"/>
    <mergeCell ref="CH36:CQ36"/>
    <mergeCell ref="CR36:DA36"/>
    <mergeCell ref="DB36:DK36"/>
    <mergeCell ref="DL36:DS36"/>
    <mergeCell ref="DT36:EA36"/>
    <mergeCell ref="EJ37:EU37"/>
    <mergeCell ref="EV37:FK37"/>
    <mergeCell ref="EV36:FK36"/>
    <mergeCell ref="DT37:EA37"/>
    <mergeCell ref="EB37:EI37"/>
    <mergeCell ref="DB37:DK37"/>
    <mergeCell ref="DL37:DS37"/>
    <mergeCell ref="B36:AT36"/>
    <mergeCell ref="AU36:BB36"/>
    <mergeCell ref="BC36:BM36"/>
    <mergeCell ref="BN36:BW36"/>
    <mergeCell ref="DT35:EA35"/>
    <mergeCell ref="EB35:EI35"/>
    <mergeCell ref="DB35:DK35"/>
    <mergeCell ref="DL35:DS35"/>
    <mergeCell ref="EB36:EI36"/>
    <mergeCell ref="EJ34:EU34"/>
    <mergeCell ref="DB34:DK34"/>
    <mergeCell ref="DL34:DS34"/>
    <mergeCell ref="DT34:EA34"/>
    <mergeCell ref="EJ35:EU35"/>
    <mergeCell ref="EV35:FK35"/>
    <mergeCell ref="EV34:FK34"/>
    <mergeCell ref="B35:AT35"/>
    <mergeCell ref="AU35:BB35"/>
    <mergeCell ref="BC35:BM35"/>
    <mergeCell ref="BN35:BW35"/>
    <mergeCell ref="BX35:CG35"/>
    <mergeCell ref="CH35:CQ35"/>
    <mergeCell ref="CR35:DA35"/>
    <mergeCell ref="B34:AT34"/>
    <mergeCell ref="AU34:BB34"/>
    <mergeCell ref="BC34:BM34"/>
    <mergeCell ref="BN34:BW34"/>
    <mergeCell ref="BX34:CG34"/>
    <mergeCell ref="CH34:CQ34"/>
    <mergeCell ref="CR34:DA34"/>
    <mergeCell ref="DT33:EA33"/>
    <mergeCell ref="EB33:EI33"/>
    <mergeCell ref="DB33:DK33"/>
    <mergeCell ref="DL33:DS33"/>
    <mergeCell ref="EB34:EI34"/>
    <mergeCell ref="EJ33:EU33"/>
    <mergeCell ref="EV33:FK33"/>
    <mergeCell ref="EV32:FK32"/>
    <mergeCell ref="B33:AT33"/>
    <mergeCell ref="AU33:BB33"/>
    <mergeCell ref="BC33:BM33"/>
    <mergeCell ref="BN33:BW33"/>
    <mergeCell ref="BX33:CG33"/>
    <mergeCell ref="CH33:CQ33"/>
    <mergeCell ref="CR33:DA33"/>
    <mergeCell ref="B32:AT32"/>
    <mergeCell ref="AU32:BB32"/>
    <mergeCell ref="BC32:BM32"/>
    <mergeCell ref="BN32:BW32"/>
    <mergeCell ref="EB32:EI32"/>
    <mergeCell ref="EJ32:EU32"/>
    <mergeCell ref="BX32:CG32"/>
    <mergeCell ref="CH32:CQ32"/>
    <mergeCell ref="CR32:DA32"/>
    <mergeCell ref="DB32:DK32"/>
    <mergeCell ref="DL32:DS32"/>
    <mergeCell ref="DT32:EA32"/>
    <mergeCell ref="EV31:FK31"/>
    <mergeCell ref="EV30:FK30"/>
    <mergeCell ref="B31:AT31"/>
    <mergeCell ref="AU31:BB31"/>
    <mergeCell ref="BC31:BM31"/>
    <mergeCell ref="BN31:BW31"/>
    <mergeCell ref="BX31:CG31"/>
    <mergeCell ref="CH31:CQ31"/>
    <mergeCell ref="CR31:DA31"/>
    <mergeCell ref="EJ30:EU30"/>
    <mergeCell ref="DB31:DK31"/>
    <mergeCell ref="DL31:DS31"/>
    <mergeCell ref="BX30:CG30"/>
    <mergeCell ref="CH30:CQ30"/>
    <mergeCell ref="CR30:DA30"/>
    <mergeCell ref="DB30:DK30"/>
    <mergeCell ref="EJ31:EU31"/>
    <mergeCell ref="DT29:EA29"/>
    <mergeCell ref="EB29:EI29"/>
    <mergeCell ref="DB29:DK29"/>
    <mergeCell ref="DL29:DS29"/>
    <mergeCell ref="DL30:DS30"/>
    <mergeCell ref="EJ28:EU28"/>
    <mergeCell ref="EJ29:EU29"/>
    <mergeCell ref="EV29:FK29"/>
    <mergeCell ref="EV28:FK28"/>
    <mergeCell ref="BX29:CG29"/>
    <mergeCell ref="B30:AT30"/>
    <mergeCell ref="AU30:BB30"/>
    <mergeCell ref="BC30:BM30"/>
    <mergeCell ref="BN30:BW30"/>
    <mergeCell ref="B29:AT29"/>
    <mergeCell ref="AU29:BB29"/>
    <mergeCell ref="BC29:BM29"/>
    <mergeCell ref="BN29:BW29"/>
    <mergeCell ref="DT30:EA30"/>
    <mergeCell ref="EB30:EI30"/>
    <mergeCell ref="CH29:CQ29"/>
    <mergeCell ref="CR29:DA29"/>
    <mergeCell ref="B28:AT28"/>
    <mergeCell ref="AU28:BB28"/>
    <mergeCell ref="BC28:BM28"/>
    <mergeCell ref="BN28:BW28"/>
    <mergeCell ref="DL28:DS28"/>
    <mergeCell ref="DT28:EA28"/>
    <mergeCell ref="BX28:CG28"/>
    <mergeCell ref="CH28:CQ28"/>
    <mergeCell ref="CR28:DA28"/>
    <mergeCell ref="DB28:DK28"/>
    <mergeCell ref="B25:AT25"/>
    <mergeCell ref="CR24:DA25"/>
    <mergeCell ref="DB24:DK25"/>
    <mergeCell ref="CR26:DA27"/>
    <mergeCell ref="DB26:DK27"/>
    <mergeCell ref="B26:AT26"/>
    <mergeCell ref="AU26:BB27"/>
    <mergeCell ref="BC26:BM27"/>
    <mergeCell ref="BN26:BW27"/>
    <mergeCell ref="BX26:CG27"/>
    <mergeCell ref="CH26:CQ27"/>
    <mergeCell ref="B27:AT27"/>
    <mergeCell ref="EV23:FK23"/>
    <mergeCell ref="EB26:EI27"/>
    <mergeCell ref="EJ26:EU27"/>
    <mergeCell ref="EV24:FK25"/>
    <mergeCell ref="EV26:FK27"/>
    <mergeCell ref="EJ23:EU23"/>
    <mergeCell ref="DL24:DS25"/>
    <mergeCell ref="DT24:EA25"/>
    <mergeCell ref="EJ24:EU25"/>
    <mergeCell ref="B23:AT23"/>
    <mergeCell ref="AU23:BB23"/>
    <mergeCell ref="BC23:BM23"/>
    <mergeCell ref="BN23:BW23"/>
    <mergeCell ref="B22:AT22"/>
    <mergeCell ref="AU22:BB22"/>
    <mergeCell ref="BC22:BM22"/>
    <mergeCell ref="BN22:BW22"/>
    <mergeCell ref="EB24:EI25"/>
    <mergeCell ref="DL23:DS23"/>
    <mergeCell ref="DT23:EA23"/>
    <mergeCell ref="EB23:EI23"/>
    <mergeCell ref="CR22:DA22"/>
    <mergeCell ref="BX22:CG22"/>
    <mergeCell ref="CH22:CQ22"/>
    <mergeCell ref="DB23:DK23"/>
    <mergeCell ref="BX23:CG23"/>
    <mergeCell ref="CH23:CQ23"/>
    <mergeCell ref="CR23:DA23"/>
    <mergeCell ref="DT22:EA22"/>
    <mergeCell ref="EB22:EI22"/>
    <mergeCell ref="B24:AT24"/>
    <mergeCell ref="AU24:BB25"/>
    <mergeCell ref="BC24:BM25"/>
    <mergeCell ref="EJ22:EU22"/>
    <mergeCell ref="EV22:FK22"/>
    <mergeCell ref="CR21:DA21"/>
    <mergeCell ref="DB21:DK21"/>
    <mergeCell ref="EJ21:EU21"/>
    <mergeCell ref="EV21:FK21"/>
    <mergeCell ref="DT21:EA21"/>
    <mergeCell ref="EB21:EI21"/>
    <mergeCell ref="DB22:DK22"/>
    <mergeCell ref="DL22:DS22"/>
    <mergeCell ref="B21:AT21"/>
    <mergeCell ref="BN21:BW21"/>
    <mergeCell ref="BX21:CG21"/>
    <mergeCell ref="CH21:CQ21"/>
    <mergeCell ref="B19:AT19"/>
    <mergeCell ref="AU19:BB20"/>
    <mergeCell ref="BC19:BM20"/>
    <mergeCell ref="BC21:BM21"/>
    <mergeCell ref="AU21:BB21"/>
    <mergeCell ref="EV19:FK20"/>
    <mergeCell ref="EJ19:EU20"/>
    <mergeCell ref="DT19:EA20"/>
    <mergeCell ref="EB19:EI20"/>
    <mergeCell ref="EJ15:EU16"/>
    <mergeCell ref="EV15:FK16"/>
    <mergeCell ref="EJ17:EU18"/>
    <mergeCell ref="DL17:DS18"/>
    <mergeCell ref="DT17:EA18"/>
    <mergeCell ref="DL19:DS20"/>
    <mergeCell ref="B15:AT15"/>
    <mergeCell ref="EV14:FK14"/>
    <mergeCell ref="CH17:CQ18"/>
    <mergeCell ref="CR17:DA18"/>
    <mergeCell ref="DB17:DK18"/>
    <mergeCell ref="DB15:DK16"/>
    <mergeCell ref="DL15:DS16"/>
    <mergeCell ref="DT15:EA16"/>
    <mergeCell ref="CH15:CQ16"/>
    <mergeCell ref="CR15:DA16"/>
    <mergeCell ref="B17:AT17"/>
    <mergeCell ref="AU17:BB18"/>
    <mergeCell ref="BC17:BM18"/>
    <mergeCell ref="BN17:BW18"/>
    <mergeCell ref="BX17:CG18"/>
    <mergeCell ref="EV17:FK18"/>
    <mergeCell ref="B18:AT18"/>
    <mergeCell ref="EB17:EI18"/>
    <mergeCell ref="EV11:FK11"/>
    <mergeCell ref="EV12:FK12"/>
    <mergeCell ref="EV13:FK13"/>
    <mergeCell ref="B1:FJ1"/>
    <mergeCell ref="B2:FJ2"/>
    <mergeCell ref="A14:AT14"/>
    <mergeCell ref="AU14:BB14"/>
    <mergeCell ref="BC14:BM14"/>
    <mergeCell ref="BN14:BW14"/>
    <mergeCell ref="BX14:CG14"/>
    <mergeCell ref="CH14:CQ14"/>
    <mergeCell ref="EJ14:EU14"/>
    <mergeCell ref="DL14:DS14"/>
    <mergeCell ref="BC43:BM44"/>
    <mergeCell ref="BC5:BM13"/>
    <mergeCell ref="EB7:EI13"/>
    <mergeCell ref="CR14:DA14"/>
    <mergeCell ref="DB14:DK14"/>
    <mergeCell ref="BC15:BM16"/>
    <mergeCell ref="BN15:BW16"/>
    <mergeCell ref="BX15:CG16"/>
    <mergeCell ref="EB15:EI16"/>
    <mergeCell ref="DT14:EA14"/>
    <mergeCell ref="DL21:DS21"/>
    <mergeCell ref="BN19:BW20"/>
    <mergeCell ref="BX19:CG20"/>
    <mergeCell ref="CH19:CQ20"/>
    <mergeCell ref="CR19:DA20"/>
    <mergeCell ref="DB19:DK20"/>
    <mergeCell ref="DL26:DS27"/>
    <mergeCell ref="DT26:EA27"/>
    <mergeCell ref="BN24:BW25"/>
    <mergeCell ref="BX24:CG25"/>
    <mergeCell ref="CH24:CQ25"/>
    <mergeCell ref="EB28:EI28"/>
    <mergeCell ref="DT31:EA31"/>
    <mergeCell ref="EB31:EI31"/>
    <mergeCell ref="B20:AT20"/>
    <mergeCell ref="B16:AT16"/>
    <mergeCell ref="AU15:BB16"/>
    <mergeCell ref="DL5:FK5"/>
    <mergeCell ref="EB14:EI14"/>
    <mergeCell ref="BN5:BW13"/>
    <mergeCell ref="BX7:CG13"/>
    <mergeCell ref="A5:AT13"/>
    <mergeCell ref="AU5:BB13"/>
    <mergeCell ref="DL7:DS13"/>
    <mergeCell ref="DL6:EI6"/>
    <mergeCell ref="CR6:DK6"/>
    <mergeCell ref="CH7:CQ13"/>
    <mergeCell ref="BX6:CQ6"/>
    <mergeCell ref="CR7:DA13"/>
    <mergeCell ref="DB7:DK13"/>
    <mergeCell ref="DT7:EA13"/>
    <mergeCell ref="BX5:DK5"/>
    <mergeCell ref="EJ6:EU13"/>
    <mergeCell ref="EV6:FK6"/>
    <mergeCell ref="EV7:FK7"/>
    <mergeCell ref="EV8:FK8"/>
    <mergeCell ref="EV9:FK9"/>
    <mergeCell ref="EV10:FK10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K24"/>
  <sheetViews>
    <sheetView view="pageBreakPreview" topLeftCell="E1" zoomScaleNormal="100" workbookViewId="0">
      <selection activeCell="EB5" sqref="EB5:EJ5"/>
    </sheetView>
  </sheetViews>
  <sheetFormatPr defaultColWidth="0.85546875" defaultRowHeight="12.75"/>
  <cols>
    <col min="1" max="16384" width="0.85546875" style="97"/>
  </cols>
  <sheetData>
    <row r="1" spans="1:167" ht="15.75">
      <c r="B1" s="172" t="s">
        <v>361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 s="99" customFormat="1" ht="12" customHeight="1">
      <c r="A2" s="180" t="s">
        <v>568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</row>
    <row r="3" spans="1:167" s="99" customFormat="1" ht="1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95" t="s">
        <v>82</v>
      </c>
    </row>
    <row r="4" spans="1:167" ht="13.5" customHeight="1">
      <c r="A4" s="505"/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7"/>
      <c r="AC4" s="181" t="s">
        <v>468</v>
      </c>
      <c r="AD4" s="182"/>
      <c r="AE4" s="182"/>
      <c r="AF4" s="182"/>
      <c r="AG4" s="182"/>
      <c r="AH4" s="182"/>
      <c r="AI4" s="183"/>
      <c r="AJ4" s="181" t="s">
        <v>466</v>
      </c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3"/>
      <c r="AV4" s="207" t="s">
        <v>461</v>
      </c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6"/>
      <c r="CX4" s="181" t="s">
        <v>467</v>
      </c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3"/>
      <c r="DJ4" s="207" t="s">
        <v>794</v>
      </c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6"/>
    </row>
    <row r="5" spans="1:167" ht="107.25" customHeight="1">
      <c r="A5" s="508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10"/>
      <c r="AC5" s="139"/>
      <c r="AD5" s="140"/>
      <c r="AE5" s="140"/>
      <c r="AF5" s="140"/>
      <c r="AG5" s="140"/>
      <c r="AH5" s="140"/>
      <c r="AI5" s="141"/>
      <c r="AJ5" s="139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1"/>
      <c r="AV5" s="181" t="s">
        <v>359</v>
      </c>
      <c r="AW5" s="182"/>
      <c r="AX5" s="182"/>
      <c r="AY5" s="182"/>
      <c r="AZ5" s="182"/>
      <c r="BA5" s="182"/>
      <c r="BB5" s="182"/>
      <c r="BC5" s="182"/>
      <c r="BD5" s="183"/>
      <c r="BE5" s="181" t="s">
        <v>462</v>
      </c>
      <c r="BF5" s="182"/>
      <c r="BG5" s="182"/>
      <c r="BH5" s="182"/>
      <c r="BI5" s="182"/>
      <c r="BJ5" s="182"/>
      <c r="BK5" s="182"/>
      <c r="BL5" s="182"/>
      <c r="BM5" s="183"/>
      <c r="BN5" s="181" t="s">
        <v>463</v>
      </c>
      <c r="BO5" s="182"/>
      <c r="BP5" s="182"/>
      <c r="BQ5" s="182"/>
      <c r="BR5" s="182"/>
      <c r="BS5" s="182"/>
      <c r="BT5" s="182"/>
      <c r="BU5" s="182"/>
      <c r="BV5" s="183"/>
      <c r="BW5" s="181" t="s">
        <v>464</v>
      </c>
      <c r="BX5" s="182"/>
      <c r="BY5" s="182"/>
      <c r="BZ5" s="182"/>
      <c r="CA5" s="182"/>
      <c r="CB5" s="182"/>
      <c r="CC5" s="182"/>
      <c r="CD5" s="182"/>
      <c r="CE5" s="183"/>
      <c r="CF5" s="181" t="s">
        <v>465</v>
      </c>
      <c r="CG5" s="182"/>
      <c r="CH5" s="182"/>
      <c r="CI5" s="182"/>
      <c r="CJ5" s="182"/>
      <c r="CK5" s="182"/>
      <c r="CL5" s="182"/>
      <c r="CM5" s="182"/>
      <c r="CN5" s="183"/>
      <c r="CO5" s="181" t="s">
        <v>360</v>
      </c>
      <c r="CP5" s="182"/>
      <c r="CQ5" s="182"/>
      <c r="CR5" s="182"/>
      <c r="CS5" s="182"/>
      <c r="CT5" s="182"/>
      <c r="CU5" s="182"/>
      <c r="CV5" s="182"/>
      <c r="CW5" s="183"/>
      <c r="CX5" s="139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1"/>
      <c r="DJ5" s="181" t="s">
        <v>359</v>
      </c>
      <c r="DK5" s="182"/>
      <c r="DL5" s="182"/>
      <c r="DM5" s="182"/>
      <c r="DN5" s="182"/>
      <c r="DO5" s="182"/>
      <c r="DP5" s="182"/>
      <c r="DQ5" s="182"/>
      <c r="DR5" s="183"/>
      <c r="DS5" s="181" t="s">
        <v>462</v>
      </c>
      <c r="DT5" s="182"/>
      <c r="DU5" s="182"/>
      <c r="DV5" s="182"/>
      <c r="DW5" s="182"/>
      <c r="DX5" s="182"/>
      <c r="DY5" s="182"/>
      <c r="DZ5" s="182"/>
      <c r="EA5" s="183"/>
      <c r="EB5" s="181" t="s">
        <v>463</v>
      </c>
      <c r="EC5" s="182"/>
      <c r="ED5" s="182"/>
      <c r="EE5" s="182"/>
      <c r="EF5" s="182"/>
      <c r="EG5" s="182"/>
      <c r="EH5" s="182"/>
      <c r="EI5" s="182"/>
      <c r="EJ5" s="183"/>
      <c r="EK5" s="181" t="s">
        <v>464</v>
      </c>
      <c r="EL5" s="182"/>
      <c r="EM5" s="182"/>
      <c r="EN5" s="182"/>
      <c r="EO5" s="182"/>
      <c r="EP5" s="182"/>
      <c r="EQ5" s="182"/>
      <c r="ER5" s="182"/>
      <c r="ES5" s="183"/>
      <c r="ET5" s="181" t="s">
        <v>465</v>
      </c>
      <c r="EU5" s="182"/>
      <c r="EV5" s="182"/>
      <c r="EW5" s="182"/>
      <c r="EX5" s="182"/>
      <c r="EY5" s="182"/>
      <c r="EZ5" s="182"/>
      <c r="FA5" s="182"/>
      <c r="FB5" s="183"/>
      <c r="FC5" s="181" t="s">
        <v>360</v>
      </c>
      <c r="FD5" s="182"/>
      <c r="FE5" s="182"/>
      <c r="FF5" s="182"/>
      <c r="FG5" s="182"/>
      <c r="FH5" s="182"/>
      <c r="FI5" s="182"/>
      <c r="FJ5" s="182"/>
      <c r="FK5" s="183"/>
    </row>
    <row r="6" spans="1:167" ht="12.75" customHeight="1">
      <c r="A6" s="207">
        <v>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6"/>
      <c r="AC6" s="207">
        <v>2</v>
      </c>
      <c r="AD6" s="195"/>
      <c r="AE6" s="195"/>
      <c r="AF6" s="195"/>
      <c r="AG6" s="195"/>
      <c r="AH6" s="195"/>
      <c r="AI6" s="196"/>
      <c r="AJ6" s="207">
        <v>3</v>
      </c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6"/>
      <c r="AV6" s="207">
        <v>4</v>
      </c>
      <c r="AW6" s="195"/>
      <c r="AX6" s="195"/>
      <c r="AY6" s="195"/>
      <c r="AZ6" s="195"/>
      <c r="BA6" s="195"/>
      <c r="BB6" s="195"/>
      <c r="BC6" s="195"/>
      <c r="BD6" s="196"/>
      <c r="BE6" s="207">
        <v>5</v>
      </c>
      <c r="BF6" s="195"/>
      <c r="BG6" s="195"/>
      <c r="BH6" s="195"/>
      <c r="BI6" s="195"/>
      <c r="BJ6" s="195"/>
      <c r="BK6" s="195"/>
      <c r="BL6" s="195"/>
      <c r="BM6" s="196"/>
      <c r="BN6" s="207">
        <v>6</v>
      </c>
      <c r="BO6" s="195"/>
      <c r="BP6" s="195"/>
      <c r="BQ6" s="195"/>
      <c r="BR6" s="195"/>
      <c r="BS6" s="195"/>
      <c r="BT6" s="195"/>
      <c r="BU6" s="195"/>
      <c r="BV6" s="196"/>
      <c r="BW6" s="207">
        <v>7</v>
      </c>
      <c r="BX6" s="195"/>
      <c r="BY6" s="195"/>
      <c r="BZ6" s="195"/>
      <c r="CA6" s="195"/>
      <c r="CB6" s="195"/>
      <c r="CC6" s="195"/>
      <c r="CD6" s="195"/>
      <c r="CE6" s="196"/>
      <c r="CF6" s="207">
        <v>8</v>
      </c>
      <c r="CG6" s="195"/>
      <c r="CH6" s="195"/>
      <c r="CI6" s="195"/>
      <c r="CJ6" s="195"/>
      <c r="CK6" s="195"/>
      <c r="CL6" s="195"/>
      <c r="CM6" s="195"/>
      <c r="CN6" s="196"/>
      <c r="CO6" s="207">
        <v>9</v>
      </c>
      <c r="CP6" s="195"/>
      <c r="CQ6" s="195"/>
      <c r="CR6" s="195"/>
      <c r="CS6" s="195"/>
      <c r="CT6" s="195"/>
      <c r="CU6" s="195"/>
      <c r="CV6" s="195"/>
      <c r="CW6" s="196"/>
      <c r="CX6" s="207">
        <v>10</v>
      </c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6"/>
      <c r="DJ6" s="207">
        <v>11</v>
      </c>
      <c r="DK6" s="195"/>
      <c r="DL6" s="195"/>
      <c r="DM6" s="195"/>
      <c r="DN6" s="195"/>
      <c r="DO6" s="195"/>
      <c r="DP6" s="195"/>
      <c r="DQ6" s="195"/>
      <c r="DR6" s="196"/>
      <c r="DS6" s="207">
        <v>12</v>
      </c>
      <c r="DT6" s="195"/>
      <c r="DU6" s="195"/>
      <c r="DV6" s="195"/>
      <c r="DW6" s="195"/>
      <c r="DX6" s="195"/>
      <c r="DY6" s="195"/>
      <c r="DZ6" s="195"/>
      <c r="EA6" s="196"/>
      <c r="EB6" s="207">
        <v>13</v>
      </c>
      <c r="EC6" s="195"/>
      <c r="ED6" s="195"/>
      <c r="EE6" s="195"/>
      <c r="EF6" s="195"/>
      <c r="EG6" s="195"/>
      <c r="EH6" s="195"/>
      <c r="EI6" s="195"/>
      <c r="EJ6" s="196"/>
      <c r="EK6" s="207">
        <v>14</v>
      </c>
      <c r="EL6" s="195"/>
      <c r="EM6" s="195"/>
      <c r="EN6" s="195"/>
      <c r="EO6" s="195"/>
      <c r="EP6" s="195"/>
      <c r="EQ6" s="195"/>
      <c r="ER6" s="195"/>
      <c r="ES6" s="196"/>
      <c r="ET6" s="207">
        <v>15</v>
      </c>
      <c r="EU6" s="195"/>
      <c r="EV6" s="195"/>
      <c r="EW6" s="195"/>
      <c r="EX6" s="195"/>
      <c r="EY6" s="195"/>
      <c r="EZ6" s="195"/>
      <c r="FA6" s="195"/>
      <c r="FB6" s="196"/>
      <c r="FC6" s="207">
        <v>16</v>
      </c>
      <c r="FD6" s="195"/>
      <c r="FE6" s="195"/>
      <c r="FF6" s="195"/>
      <c r="FG6" s="195"/>
      <c r="FH6" s="195"/>
      <c r="FI6" s="195"/>
      <c r="FJ6" s="195"/>
      <c r="FK6" s="196"/>
    </row>
    <row r="7" spans="1:167" ht="12.75" customHeight="1">
      <c r="A7" s="12"/>
      <c r="B7" s="359" t="s">
        <v>362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60"/>
      <c r="AC7" s="533" t="s">
        <v>40</v>
      </c>
      <c r="AD7" s="533"/>
      <c r="AE7" s="533"/>
      <c r="AF7" s="533"/>
      <c r="AG7" s="533"/>
      <c r="AH7" s="533"/>
      <c r="AI7" s="533"/>
      <c r="AJ7" s="474">
        <f>'стр.17 '!BC19</f>
        <v>1</v>
      </c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474"/>
      <c r="CB7" s="474"/>
      <c r="CC7" s="474"/>
      <c r="CD7" s="474"/>
      <c r="CE7" s="474"/>
      <c r="CF7" s="474"/>
      <c r="CG7" s="474"/>
      <c r="CH7" s="474"/>
      <c r="CI7" s="474"/>
      <c r="CJ7" s="474"/>
      <c r="CK7" s="474"/>
      <c r="CL7" s="474"/>
      <c r="CM7" s="474"/>
      <c r="CN7" s="474"/>
      <c r="CO7" s="474">
        <v>1</v>
      </c>
      <c r="CP7" s="474"/>
      <c r="CQ7" s="474"/>
      <c r="CR7" s="474"/>
      <c r="CS7" s="474"/>
      <c r="CT7" s="474"/>
      <c r="CU7" s="474"/>
      <c r="CV7" s="474"/>
      <c r="CW7" s="474"/>
      <c r="CX7" s="474">
        <f>DJ7+DS7+EB7+EK7+ET7+FC7</f>
        <v>1</v>
      </c>
      <c r="CY7" s="474"/>
      <c r="CZ7" s="474"/>
      <c r="DA7" s="474"/>
      <c r="DB7" s="474"/>
      <c r="DC7" s="474"/>
      <c r="DD7" s="474"/>
      <c r="DE7" s="474"/>
      <c r="DF7" s="474"/>
      <c r="DG7" s="474"/>
      <c r="DH7" s="474"/>
      <c r="DI7" s="474"/>
      <c r="DJ7" s="474"/>
      <c r="DK7" s="474"/>
      <c r="DL7" s="474"/>
      <c r="DM7" s="474"/>
      <c r="DN7" s="474"/>
      <c r="DO7" s="474"/>
      <c r="DP7" s="474"/>
      <c r="DQ7" s="474"/>
      <c r="DR7" s="474"/>
      <c r="DS7" s="474"/>
      <c r="DT7" s="474"/>
      <c r="DU7" s="474"/>
      <c r="DV7" s="474"/>
      <c r="DW7" s="474"/>
      <c r="DX7" s="474"/>
      <c r="DY7" s="474"/>
      <c r="DZ7" s="474"/>
      <c r="EA7" s="474"/>
      <c r="EB7" s="474"/>
      <c r="EC7" s="474"/>
      <c r="ED7" s="474"/>
      <c r="EE7" s="474"/>
      <c r="EF7" s="474"/>
      <c r="EG7" s="474"/>
      <c r="EH7" s="474"/>
      <c r="EI7" s="474"/>
      <c r="EJ7" s="474"/>
      <c r="EK7" s="474">
        <v>1</v>
      </c>
      <c r="EL7" s="474"/>
      <c r="EM7" s="474"/>
      <c r="EN7" s="474"/>
      <c r="EO7" s="474"/>
      <c r="EP7" s="474"/>
      <c r="EQ7" s="474"/>
      <c r="ER7" s="474"/>
      <c r="ES7" s="474"/>
      <c r="ET7" s="474"/>
      <c r="EU7" s="474"/>
      <c r="EV7" s="474"/>
      <c r="EW7" s="474"/>
      <c r="EX7" s="474"/>
      <c r="EY7" s="474"/>
      <c r="EZ7" s="474"/>
      <c r="FA7" s="474"/>
      <c r="FB7" s="474"/>
      <c r="FC7" s="474"/>
      <c r="FD7" s="474"/>
      <c r="FE7" s="474"/>
      <c r="FF7" s="474"/>
      <c r="FG7" s="474"/>
      <c r="FH7" s="474"/>
      <c r="FI7" s="474"/>
      <c r="FJ7" s="474"/>
      <c r="FK7" s="474"/>
    </row>
    <row r="8" spans="1:167" ht="12.75" customHeight="1">
      <c r="A8" s="21"/>
      <c r="B8" s="419" t="s">
        <v>338</v>
      </c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20"/>
      <c r="AC8" s="533"/>
      <c r="AD8" s="533"/>
      <c r="AE8" s="533"/>
      <c r="AF8" s="533"/>
      <c r="AG8" s="533"/>
      <c r="AH8" s="533"/>
      <c r="AI8" s="533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  <c r="AU8" s="474"/>
      <c r="AV8" s="474"/>
      <c r="AW8" s="474"/>
      <c r="AX8" s="474"/>
      <c r="AY8" s="474"/>
      <c r="AZ8" s="474"/>
      <c r="BA8" s="474"/>
      <c r="BB8" s="474"/>
      <c r="BC8" s="474"/>
      <c r="BD8" s="474"/>
      <c r="BE8" s="474"/>
      <c r="BF8" s="474"/>
      <c r="BG8" s="474"/>
      <c r="BH8" s="474"/>
      <c r="BI8" s="474"/>
      <c r="BJ8" s="474"/>
      <c r="BK8" s="474"/>
      <c r="BL8" s="474"/>
      <c r="BM8" s="474"/>
      <c r="BN8" s="474"/>
      <c r="BO8" s="474"/>
      <c r="BP8" s="474"/>
      <c r="BQ8" s="474"/>
      <c r="BR8" s="474"/>
      <c r="BS8" s="474"/>
      <c r="BT8" s="474"/>
      <c r="BU8" s="474"/>
      <c r="BV8" s="474"/>
      <c r="BW8" s="474"/>
      <c r="BX8" s="474"/>
      <c r="BY8" s="474"/>
      <c r="BZ8" s="474"/>
      <c r="CA8" s="474"/>
      <c r="CB8" s="474"/>
      <c r="CC8" s="474"/>
      <c r="CD8" s="474"/>
      <c r="CE8" s="474"/>
      <c r="CF8" s="474"/>
      <c r="CG8" s="474"/>
      <c r="CH8" s="474"/>
      <c r="CI8" s="474"/>
      <c r="CJ8" s="474"/>
      <c r="CK8" s="474"/>
      <c r="CL8" s="474"/>
      <c r="CM8" s="474"/>
      <c r="CN8" s="474"/>
      <c r="CO8" s="474"/>
      <c r="CP8" s="474"/>
      <c r="CQ8" s="474"/>
      <c r="CR8" s="474"/>
      <c r="CS8" s="474"/>
      <c r="CT8" s="474"/>
      <c r="CU8" s="474"/>
      <c r="CV8" s="474"/>
      <c r="CW8" s="474"/>
      <c r="CX8" s="474"/>
      <c r="CY8" s="474"/>
      <c r="CZ8" s="474"/>
      <c r="DA8" s="474"/>
      <c r="DB8" s="474"/>
      <c r="DC8" s="474"/>
      <c r="DD8" s="474"/>
      <c r="DE8" s="474"/>
      <c r="DF8" s="474"/>
      <c r="DG8" s="474"/>
      <c r="DH8" s="474"/>
      <c r="DI8" s="474"/>
      <c r="DJ8" s="474"/>
      <c r="DK8" s="474"/>
      <c r="DL8" s="474"/>
      <c r="DM8" s="474"/>
      <c r="DN8" s="474"/>
      <c r="DO8" s="474"/>
      <c r="DP8" s="474"/>
      <c r="DQ8" s="474"/>
      <c r="DR8" s="474"/>
      <c r="DS8" s="474"/>
      <c r="DT8" s="474"/>
      <c r="DU8" s="474"/>
      <c r="DV8" s="474"/>
      <c r="DW8" s="474"/>
      <c r="DX8" s="474"/>
      <c r="DY8" s="474"/>
      <c r="DZ8" s="474"/>
      <c r="EA8" s="474"/>
      <c r="EB8" s="474"/>
      <c r="EC8" s="474"/>
      <c r="ED8" s="474"/>
      <c r="EE8" s="474"/>
      <c r="EF8" s="474"/>
      <c r="EG8" s="474"/>
      <c r="EH8" s="474"/>
      <c r="EI8" s="474"/>
      <c r="EJ8" s="474"/>
      <c r="EK8" s="474"/>
      <c r="EL8" s="474"/>
      <c r="EM8" s="474"/>
      <c r="EN8" s="474"/>
      <c r="EO8" s="474"/>
      <c r="EP8" s="474"/>
      <c r="EQ8" s="474"/>
      <c r="ER8" s="474"/>
      <c r="ES8" s="474"/>
      <c r="ET8" s="474"/>
      <c r="EU8" s="474"/>
      <c r="EV8" s="474"/>
      <c r="EW8" s="474"/>
      <c r="EX8" s="474"/>
      <c r="EY8" s="474"/>
      <c r="EZ8" s="474"/>
      <c r="FA8" s="474"/>
      <c r="FB8" s="474"/>
      <c r="FC8" s="474"/>
      <c r="FD8" s="474"/>
      <c r="FE8" s="474"/>
      <c r="FF8" s="474"/>
      <c r="FG8" s="474"/>
      <c r="FH8" s="474"/>
      <c r="FI8" s="474"/>
      <c r="FJ8" s="474"/>
      <c r="FK8" s="474"/>
    </row>
    <row r="9" spans="1:167" ht="12.75" customHeight="1">
      <c r="A9" s="21"/>
      <c r="B9" s="419" t="s">
        <v>339</v>
      </c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20"/>
      <c r="AC9" s="533" t="s">
        <v>41</v>
      </c>
      <c r="AD9" s="533"/>
      <c r="AE9" s="533"/>
      <c r="AF9" s="533"/>
      <c r="AG9" s="533"/>
      <c r="AH9" s="533"/>
      <c r="AI9" s="533"/>
      <c r="AJ9" s="474">
        <f>'стр.17 '!BC21</f>
        <v>0</v>
      </c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  <c r="BF9" s="474"/>
      <c r="BG9" s="474"/>
      <c r="BH9" s="474"/>
      <c r="BI9" s="474"/>
      <c r="BJ9" s="474"/>
      <c r="BK9" s="474"/>
      <c r="BL9" s="474"/>
      <c r="BM9" s="474"/>
      <c r="BN9" s="474"/>
      <c r="BO9" s="474"/>
      <c r="BP9" s="474"/>
      <c r="BQ9" s="474"/>
      <c r="BR9" s="474"/>
      <c r="BS9" s="474"/>
      <c r="BT9" s="474"/>
      <c r="BU9" s="474"/>
      <c r="BV9" s="474"/>
      <c r="BW9" s="474"/>
      <c r="BX9" s="474"/>
      <c r="BY9" s="474"/>
      <c r="BZ9" s="474"/>
      <c r="CA9" s="474"/>
      <c r="CB9" s="474"/>
      <c r="CC9" s="474"/>
      <c r="CD9" s="474"/>
      <c r="CE9" s="474"/>
      <c r="CF9" s="474"/>
      <c r="CG9" s="474"/>
      <c r="CH9" s="474"/>
      <c r="CI9" s="474"/>
      <c r="CJ9" s="474"/>
      <c r="CK9" s="474"/>
      <c r="CL9" s="474"/>
      <c r="CM9" s="474"/>
      <c r="CN9" s="474"/>
      <c r="CO9" s="474"/>
      <c r="CP9" s="474"/>
      <c r="CQ9" s="474"/>
      <c r="CR9" s="474"/>
      <c r="CS9" s="474"/>
      <c r="CT9" s="474"/>
      <c r="CU9" s="474"/>
      <c r="CV9" s="474"/>
      <c r="CW9" s="474"/>
      <c r="CX9" s="474">
        <f>DJ9+DS9+EB9+EK9+ET9+FC9</f>
        <v>0</v>
      </c>
      <c r="CY9" s="474"/>
      <c r="CZ9" s="474"/>
      <c r="DA9" s="474"/>
      <c r="DB9" s="474"/>
      <c r="DC9" s="474"/>
      <c r="DD9" s="474"/>
      <c r="DE9" s="474"/>
      <c r="DF9" s="474"/>
      <c r="DG9" s="474"/>
      <c r="DH9" s="474"/>
      <c r="DI9" s="474"/>
      <c r="DJ9" s="474"/>
      <c r="DK9" s="474"/>
      <c r="DL9" s="474"/>
      <c r="DM9" s="474"/>
      <c r="DN9" s="474"/>
      <c r="DO9" s="474"/>
      <c r="DP9" s="474"/>
      <c r="DQ9" s="474"/>
      <c r="DR9" s="474"/>
      <c r="DS9" s="474"/>
      <c r="DT9" s="474"/>
      <c r="DU9" s="474"/>
      <c r="DV9" s="474"/>
      <c r="DW9" s="474"/>
      <c r="DX9" s="474"/>
      <c r="DY9" s="474"/>
      <c r="DZ9" s="474"/>
      <c r="EA9" s="474"/>
      <c r="EB9" s="474"/>
      <c r="EC9" s="474"/>
      <c r="ED9" s="474"/>
      <c r="EE9" s="474"/>
      <c r="EF9" s="474"/>
      <c r="EG9" s="474"/>
      <c r="EH9" s="474"/>
      <c r="EI9" s="474"/>
      <c r="EJ9" s="474"/>
      <c r="EK9" s="474"/>
      <c r="EL9" s="474"/>
      <c r="EM9" s="474"/>
      <c r="EN9" s="474"/>
      <c r="EO9" s="474"/>
      <c r="EP9" s="474"/>
      <c r="EQ9" s="474"/>
      <c r="ER9" s="474"/>
      <c r="ES9" s="474"/>
      <c r="ET9" s="474"/>
      <c r="EU9" s="474"/>
      <c r="EV9" s="474"/>
      <c r="EW9" s="474"/>
      <c r="EX9" s="474"/>
      <c r="EY9" s="474"/>
      <c r="EZ9" s="474"/>
      <c r="FA9" s="474"/>
      <c r="FB9" s="474"/>
      <c r="FC9" s="474"/>
      <c r="FD9" s="474"/>
      <c r="FE9" s="474"/>
      <c r="FF9" s="474"/>
      <c r="FG9" s="474"/>
      <c r="FH9" s="474"/>
      <c r="FI9" s="474"/>
      <c r="FJ9" s="474"/>
      <c r="FK9" s="474"/>
    </row>
    <row r="10" spans="1:167" ht="12.75" customHeight="1">
      <c r="A10" s="21"/>
      <c r="B10" s="419" t="s">
        <v>340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20"/>
      <c r="AC10" s="533" t="s">
        <v>42</v>
      </c>
      <c r="AD10" s="533"/>
      <c r="AE10" s="533"/>
      <c r="AF10" s="533"/>
      <c r="AG10" s="533"/>
      <c r="AH10" s="533"/>
      <c r="AI10" s="533"/>
      <c r="AJ10" s="474">
        <f>'стр.17 '!BC22</f>
        <v>14</v>
      </c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>
        <v>1</v>
      </c>
      <c r="BO10" s="474"/>
      <c r="BP10" s="474"/>
      <c r="BQ10" s="474"/>
      <c r="BR10" s="474"/>
      <c r="BS10" s="474"/>
      <c r="BT10" s="474"/>
      <c r="BU10" s="474"/>
      <c r="BV10" s="474"/>
      <c r="BW10" s="474">
        <v>1</v>
      </c>
      <c r="BX10" s="474"/>
      <c r="BY10" s="474"/>
      <c r="BZ10" s="474"/>
      <c r="CA10" s="474"/>
      <c r="CB10" s="474"/>
      <c r="CC10" s="474"/>
      <c r="CD10" s="474"/>
      <c r="CE10" s="474"/>
      <c r="CF10" s="474">
        <v>1</v>
      </c>
      <c r="CG10" s="474"/>
      <c r="CH10" s="474"/>
      <c r="CI10" s="474"/>
      <c r="CJ10" s="474"/>
      <c r="CK10" s="474"/>
      <c r="CL10" s="474"/>
      <c r="CM10" s="474"/>
      <c r="CN10" s="474"/>
      <c r="CO10" s="474">
        <v>11</v>
      </c>
      <c r="CP10" s="474"/>
      <c r="CQ10" s="474"/>
      <c r="CR10" s="474"/>
      <c r="CS10" s="474"/>
      <c r="CT10" s="474"/>
      <c r="CU10" s="474"/>
      <c r="CV10" s="474"/>
      <c r="CW10" s="474"/>
      <c r="CX10" s="474">
        <f>DJ10+DS10+EB10+EK10+ET10+FC10</f>
        <v>7</v>
      </c>
      <c r="CY10" s="474"/>
      <c r="CZ10" s="474"/>
      <c r="DA10" s="474"/>
      <c r="DB10" s="474"/>
      <c r="DC10" s="474"/>
      <c r="DD10" s="474"/>
      <c r="DE10" s="474"/>
      <c r="DF10" s="474"/>
      <c r="DG10" s="474"/>
      <c r="DH10" s="474"/>
      <c r="DI10" s="474"/>
      <c r="DJ10" s="474"/>
      <c r="DK10" s="474"/>
      <c r="DL10" s="474"/>
      <c r="DM10" s="474"/>
      <c r="DN10" s="474"/>
      <c r="DO10" s="474"/>
      <c r="DP10" s="474"/>
      <c r="DQ10" s="474"/>
      <c r="DR10" s="474"/>
      <c r="DS10" s="474"/>
      <c r="DT10" s="474"/>
      <c r="DU10" s="474"/>
      <c r="DV10" s="474"/>
      <c r="DW10" s="474"/>
      <c r="DX10" s="474"/>
      <c r="DY10" s="474"/>
      <c r="DZ10" s="474"/>
      <c r="EA10" s="474"/>
      <c r="EB10" s="474"/>
      <c r="EC10" s="474"/>
      <c r="ED10" s="474"/>
      <c r="EE10" s="474"/>
      <c r="EF10" s="474"/>
      <c r="EG10" s="474"/>
      <c r="EH10" s="474"/>
      <c r="EI10" s="474"/>
      <c r="EJ10" s="474"/>
      <c r="EK10" s="474">
        <v>2</v>
      </c>
      <c r="EL10" s="474"/>
      <c r="EM10" s="474"/>
      <c r="EN10" s="474"/>
      <c r="EO10" s="474"/>
      <c r="EP10" s="474"/>
      <c r="EQ10" s="474"/>
      <c r="ER10" s="474"/>
      <c r="ES10" s="474"/>
      <c r="ET10" s="474">
        <v>2</v>
      </c>
      <c r="EU10" s="474"/>
      <c r="EV10" s="474"/>
      <c r="EW10" s="474"/>
      <c r="EX10" s="474"/>
      <c r="EY10" s="474"/>
      <c r="EZ10" s="474"/>
      <c r="FA10" s="474"/>
      <c r="FB10" s="474"/>
      <c r="FC10" s="474">
        <v>3</v>
      </c>
      <c r="FD10" s="474"/>
      <c r="FE10" s="474"/>
      <c r="FF10" s="474"/>
      <c r="FG10" s="474"/>
      <c r="FH10" s="474"/>
      <c r="FI10" s="474"/>
      <c r="FJ10" s="474"/>
      <c r="FK10" s="474"/>
    </row>
    <row r="11" spans="1:167" ht="12.75" customHeight="1">
      <c r="A11" s="21"/>
      <c r="B11" s="419" t="s">
        <v>341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20"/>
      <c r="AC11" s="533" t="s">
        <v>54</v>
      </c>
      <c r="AD11" s="533"/>
      <c r="AE11" s="533"/>
      <c r="AF11" s="533"/>
      <c r="AG11" s="533"/>
      <c r="AH11" s="533"/>
      <c r="AI11" s="533"/>
      <c r="AJ11" s="474">
        <f>'стр.17 '!BC23</f>
        <v>0</v>
      </c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  <c r="BT11" s="474"/>
      <c r="BU11" s="474"/>
      <c r="BV11" s="474"/>
      <c r="BW11" s="474"/>
      <c r="BX11" s="474"/>
      <c r="BY11" s="474"/>
      <c r="BZ11" s="474"/>
      <c r="CA11" s="474"/>
      <c r="CB11" s="474"/>
      <c r="CC11" s="474"/>
      <c r="CD11" s="474"/>
      <c r="CE11" s="474"/>
      <c r="CF11" s="474"/>
      <c r="CG11" s="474"/>
      <c r="CH11" s="474"/>
      <c r="CI11" s="474"/>
      <c r="CJ11" s="474"/>
      <c r="CK11" s="474"/>
      <c r="CL11" s="474"/>
      <c r="CM11" s="474"/>
      <c r="CN11" s="474"/>
      <c r="CO11" s="474"/>
      <c r="CP11" s="474"/>
      <c r="CQ11" s="474"/>
      <c r="CR11" s="474"/>
      <c r="CS11" s="474"/>
      <c r="CT11" s="474"/>
      <c r="CU11" s="474"/>
      <c r="CV11" s="474"/>
      <c r="CW11" s="474"/>
      <c r="CX11" s="474">
        <f>DJ11+DS11+EB11+EK11+ET11+FC11</f>
        <v>0</v>
      </c>
      <c r="CY11" s="474"/>
      <c r="CZ11" s="474"/>
      <c r="DA11" s="474"/>
      <c r="DB11" s="474"/>
      <c r="DC11" s="474"/>
      <c r="DD11" s="474"/>
      <c r="DE11" s="474"/>
      <c r="DF11" s="474"/>
      <c r="DG11" s="474"/>
      <c r="DH11" s="474"/>
      <c r="DI11" s="474"/>
      <c r="DJ11" s="474"/>
      <c r="DK11" s="474"/>
      <c r="DL11" s="474"/>
      <c r="DM11" s="474"/>
      <c r="DN11" s="474"/>
      <c r="DO11" s="474"/>
      <c r="DP11" s="474"/>
      <c r="DQ11" s="474"/>
      <c r="DR11" s="474"/>
      <c r="DS11" s="474"/>
      <c r="DT11" s="474"/>
      <c r="DU11" s="474"/>
      <c r="DV11" s="474"/>
      <c r="DW11" s="474"/>
      <c r="DX11" s="474"/>
      <c r="DY11" s="474"/>
      <c r="DZ11" s="474"/>
      <c r="EA11" s="474"/>
      <c r="EB11" s="474"/>
      <c r="EC11" s="474"/>
      <c r="ED11" s="474"/>
      <c r="EE11" s="474"/>
      <c r="EF11" s="474"/>
      <c r="EG11" s="474"/>
      <c r="EH11" s="474"/>
      <c r="EI11" s="474"/>
      <c r="EJ11" s="474"/>
      <c r="EK11" s="474"/>
      <c r="EL11" s="474"/>
      <c r="EM11" s="474"/>
      <c r="EN11" s="474"/>
      <c r="EO11" s="474"/>
      <c r="EP11" s="474"/>
      <c r="EQ11" s="474"/>
      <c r="ER11" s="474"/>
      <c r="ES11" s="474"/>
      <c r="ET11" s="474"/>
      <c r="EU11" s="474"/>
      <c r="EV11" s="474"/>
      <c r="EW11" s="474"/>
      <c r="EX11" s="474"/>
      <c r="EY11" s="474"/>
      <c r="EZ11" s="474"/>
      <c r="FA11" s="474"/>
      <c r="FB11" s="474"/>
      <c r="FC11" s="474"/>
      <c r="FD11" s="474"/>
      <c r="FE11" s="474"/>
      <c r="FF11" s="474"/>
      <c r="FG11" s="474"/>
      <c r="FH11" s="474"/>
      <c r="FI11" s="474"/>
      <c r="FJ11" s="474"/>
      <c r="FK11" s="474"/>
    </row>
    <row r="12" spans="1:167" ht="51" customHeight="1">
      <c r="A12" s="21"/>
      <c r="B12" s="243" t="s">
        <v>399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4"/>
      <c r="AC12" s="533" t="s">
        <v>55</v>
      </c>
      <c r="AD12" s="533"/>
      <c r="AE12" s="533"/>
      <c r="AF12" s="533"/>
      <c r="AG12" s="533"/>
      <c r="AH12" s="533"/>
      <c r="AI12" s="533"/>
      <c r="AJ12" s="474">
        <f>'стр.17 '!BC24</f>
        <v>1448</v>
      </c>
      <c r="AK12" s="474"/>
      <c r="AL12" s="474"/>
      <c r="AM12" s="474"/>
      <c r="AN12" s="474"/>
      <c r="AO12" s="474"/>
      <c r="AP12" s="474"/>
      <c r="AQ12" s="474"/>
      <c r="AR12" s="474"/>
      <c r="AS12" s="474"/>
      <c r="AT12" s="474"/>
      <c r="AU12" s="474"/>
      <c r="AV12" s="474">
        <v>28</v>
      </c>
      <c r="AW12" s="474"/>
      <c r="AX12" s="474"/>
      <c r="AY12" s="474"/>
      <c r="AZ12" s="474"/>
      <c r="BA12" s="474"/>
      <c r="BB12" s="474"/>
      <c r="BC12" s="474"/>
      <c r="BD12" s="474"/>
      <c r="BE12" s="474">
        <v>102</v>
      </c>
      <c r="BF12" s="474"/>
      <c r="BG12" s="474"/>
      <c r="BH12" s="474"/>
      <c r="BI12" s="474"/>
      <c r="BJ12" s="474"/>
      <c r="BK12" s="474"/>
      <c r="BL12" s="474"/>
      <c r="BM12" s="474"/>
      <c r="BN12" s="474">
        <v>427</v>
      </c>
      <c r="BO12" s="474"/>
      <c r="BP12" s="474"/>
      <c r="BQ12" s="474"/>
      <c r="BR12" s="474"/>
      <c r="BS12" s="474"/>
      <c r="BT12" s="474"/>
      <c r="BU12" s="474"/>
      <c r="BV12" s="474"/>
      <c r="BW12" s="474">
        <v>433</v>
      </c>
      <c r="BX12" s="474"/>
      <c r="BY12" s="474"/>
      <c r="BZ12" s="474"/>
      <c r="CA12" s="474"/>
      <c r="CB12" s="474"/>
      <c r="CC12" s="474"/>
      <c r="CD12" s="474"/>
      <c r="CE12" s="474"/>
      <c r="CF12" s="474">
        <v>322</v>
      </c>
      <c r="CG12" s="474"/>
      <c r="CH12" s="474"/>
      <c r="CI12" s="474"/>
      <c r="CJ12" s="474"/>
      <c r="CK12" s="474"/>
      <c r="CL12" s="474"/>
      <c r="CM12" s="474"/>
      <c r="CN12" s="474"/>
      <c r="CO12" s="474">
        <v>136</v>
      </c>
      <c r="CP12" s="474"/>
      <c r="CQ12" s="474"/>
      <c r="CR12" s="474"/>
      <c r="CS12" s="474"/>
      <c r="CT12" s="474"/>
      <c r="CU12" s="474"/>
      <c r="CV12" s="474"/>
      <c r="CW12" s="474"/>
      <c r="CX12" s="474">
        <f>DJ12+DS12+EB12+EK12+ET12+FC12</f>
        <v>1448</v>
      </c>
      <c r="CY12" s="474"/>
      <c r="CZ12" s="474"/>
      <c r="DA12" s="474"/>
      <c r="DB12" s="474"/>
      <c r="DC12" s="474"/>
      <c r="DD12" s="474"/>
      <c r="DE12" s="474"/>
      <c r="DF12" s="474"/>
      <c r="DG12" s="474"/>
      <c r="DH12" s="474"/>
      <c r="DI12" s="474"/>
      <c r="DJ12" s="474">
        <v>402</v>
      </c>
      <c r="DK12" s="474"/>
      <c r="DL12" s="474"/>
      <c r="DM12" s="474"/>
      <c r="DN12" s="474"/>
      <c r="DO12" s="474"/>
      <c r="DP12" s="474"/>
      <c r="DQ12" s="474"/>
      <c r="DR12" s="474"/>
      <c r="DS12" s="474">
        <v>297</v>
      </c>
      <c r="DT12" s="474"/>
      <c r="DU12" s="474"/>
      <c r="DV12" s="474"/>
      <c r="DW12" s="474"/>
      <c r="DX12" s="474"/>
      <c r="DY12" s="474"/>
      <c r="DZ12" s="474"/>
      <c r="EA12" s="474"/>
      <c r="EB12" s="474">
        <v>388</v>
      </c>
      <c r="EC12" s="474"/>
      <c r="ED12" s="474"/>
      <c r="EE12" s="474"/>
      <c r="EF12" s="474"/>
      <c r="EG12" s="474"/>
      <c r="EH12" s="474"/>
      <c r="EI12" s="474"/>
      <c r="EJ12" s="474"/>
      <c r="EK12" s="474">
        <v>198</v>
      </c>
      <c r="EL12" s="474"/>
      <c r="EM12" s="474"/>
      <c r="EN12" s="474"/>
      <c r="EO12" s="474"/>
      <c r="EP12" s="474"/>
      <c r="EQ12" s="474"/>
      <c r="ER12" s="474"/>
      <c r="ES12" s="474"/>
      <c r="ET12" s="474">
        <v>163</v>
      </c>
      <c r="EU12" s="474"/>
      <c r="EV12" s="474"/>
      <c r="EW12" s="474"/>
      <c r="EX12" s="474"/>
      <c r="EY12" s="474"/>
      <c r="EZ12" s="474"/>
      <c r="FA12" s="474"/>
      <c r="FB12" s="474"/>
      <c r="FC12" s="474"/>
      <c r="FD12" s="474"/>
      <c r="FE12" s="474"/>
      <c r="FF12" s="474"/>
      <c r="FG12" s="474"/>
      <c r="FH12" s="474"/>
      <c r="FI12" s="474"/>
      <c r="FJ12" s="474"/>
      <c r="FK12" s="474"/>
    </row>
    <row r="13" spans="1:167" ht="12.75" customHeight="1">
      <c r="A13" s="45"/>
      <c r="B13" s="519" t="s">
        <v>198</v>
      </c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20"/>
      <c r="AC13" s="533" t="s">
        <v>76</v>
      </c>
      <c r="AD13" s="533"/>
      <c r="AE13" s="533"/>
      <c r="AF13" s="533"/>
      <c r="AG13" s="533"/>
      <c r="AH13" s="533"/>
      <c r="AI13" s="533"/>
      <c r="AJ13" s="474">
        <f>'стр.17 '!BC26</f>
        <v>2</v>
      </c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474"/>
      <c r="BZ13" s="474"/>
      <c r="CA13" s="474"/>
      <c r="CB13" s="474"/>
      <c r="CC13" s="474"/>
      <c r="CD13" s="474"/>
      <c r="CE13" s="474"/>
      <c r="CF13" s="474">
        <v>2</v>
      </c>
      <c r="CG13" s="474"/>
      <c r="CH13" s="474"/>
      <c r="CI13" s="474"/>
      <c r="CJ13" s="474"/>
      <c r="CK13" s="474"/>
      <c r="CL13" s="474"/>
      <c r="CM13" s="474"/>
      <c r="CN13" s="474"/>
      <c r="CO13" s="474"/>
      <c r="CP13" s="474"/>
      <c r="CQ13" s="474"/>
      <c r="CR13" s="474"/>
      <c r="CS13" s="474"/>
      <c r="CT13" s="474"/>
      <c r="CU13" s="474"/>
      <c r="CV13" s="474"/>
      <c r="CW13" s="474"/>
      <c r="CX13" s="278">
        <f>DJ13+DS13+EB13+EK13+ET13+FC13</f>
        <v>2</v>
      </c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9"/>
      <c r="DJ13" s="474">
        <v>2</v>
      </c>
      <c r="DK13" s="474"/>
      <c r="DL13" s="474"/>
      <c r="DM13" s="474"/>
      <c r="DN13" s="474"/>
      <c r="DO13" s="474"/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74"/>
      <c r="EC13" s="474"/>
      <c r="ED13" s="474"/>
      <c r="EE13" s="474"/>
      <c r="EF13" s="474"/>
      <c r="EG13" s="474"/>
      <c r="EH13" s="474"/>
      <c r="EI13" s="474"/>
      <c r="EJ13" s="474"/>
      <c r="EK13" s="474"/>
      <c r="EL13" s="474"/>
      <c r="EM13" s="474"/>
      <c r="EN13" s="474"/>
      <c r="EO13" s="474"/>
      <c r="EP13" s="474"/>
      <c r="EQ13" s="474"/>
      <c r="ER13" s="474"/>
      <c r="ES13" s="474"/>
      <c r="ET13" s="474"/>
      <c r="EU13" s="474"/>
      <c r="EV13" s="474"/>
      <c r="EW13" s="474"/>
      <c r="EX13" s="474"/>
      <c r="EY13" s="474"/>
      <c r="EZ13" s="474"/>
      <c r="FA13" s="474"/>
      <c r="FB13" s="474"/>
      <c r="FC13" s="474"/>
      <c r="FD13" s="474"/>
      <c r="FE13" s="474"/>
      <c r="FF13" s="474"/>
      <c r="FG13" s="474"/>
      <c r="FH13" s="474"/>
      <c r="FI13" s="474"/>
      <c r="FJ13" s="474"/>
      <c r="FK13" s="474"/>
    </row>
    <row r="14" spans="1:167" ht="12.75" customHeight="1">
      <c r="A14" s="21"/>
      <c r="B14" s="419" t="s">
        <v>344</v>
      </c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20"/>
      <c r="AC14" s="533"/>
      <c r="AD14" s="533"/>
      <c r="AE14" s="533"/>
      <c r="AF14" s="533"/>
      <c r="AG14" s="533"/>
      <c r="AH14" s="533"/>
      <c r="AI14" s="533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4"/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4"/>
      <c r="CM14" s="474"/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534"/>
      <c r="CY14" s="535"/>
      <c r="CZ14" s="535"/>
      <c r="DA14" s="535"/>
      <c r="DB14" s="535"/>
      <c r="DC14" s="535"/>
      <c r="DD14" s="535"/>
      <c r="DE14" s="535"/>
      <c r="DF14" s="535"/>
      <c r="DG14" s="535"/>
      <c r="DH14" s="535"/>
      <c r="DI14" s="536"/>
      <c r="DJ14" s="474"/>
      <c r="DK14" s="474"/>
      <c r="DL14" s="474"/>
      <c r="DM14" s="474"/>
      <c r="DN14" s="474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74"/>
      <c r="EC14" s="474"/>
      <c r="ED14" s="474"/>
      <c r="EE14" s="474"/>
      <c r="EF14" s="474"/>
      <c r="EG14" s="474"/>
      <c r="EH14" s="474"/>
      <c r="EI14" s="474"/>
      <c r="EJ14" s="474"/>
      <c r="EK14" s="474"/>
      <c r="EL14" s="474"/>
      <c r="EM14" s="474"/>
      <c r="EN14" s="474"/>
      <c r="EO14" s="474"/>
      <c r="EP14" s="474"/>
      <c r="EQ14" s="474"/>
      <c r="ER14" s="474"/>
      <c r="ES14" s="474"/>
      <c r="ET14" s="474"/>
      <c r="EU14" s="474"/>
      <c r="EV14" s="474"/>
      <c r="EW14" s="474"/>
      <c r="EX14" s="474"/>
      <c r="EY14" s="474"/>
      <c r="EZ14" s="474"/>
      <c r="FA14" s="474"/>
      <c r="FB14" s="474"/>
      <c r="FC14" s="474"/>
      <c r="FD14" s="474"/>
      <c r="FE14" s="474"/>
      <c r="FF14" s="474"/>
      <c r="FG14" s="474"/>
      <c r="FH14" s="474"/>
      <c r="FI14" s="474"/>
      <c r="FJ14" s="474"/>
      <c r="FK14" s="474"/>
    </row>
    <row r="15" spans="1:167" ht="12.75" customHeight="1">
      <c r="A15" s="21"/>
      <c r="B15" s="393" t="s">
        <v>345</v>
      </c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4"/>
      <c r="AC15" s="533" t="s">
        <v>77</v>
      </c>
      <c r="AD15" s="533"/>
      <c r="AE15" s="533"/>
      <c r="AF15" s="533"/>
      <c r="AG15" s="533"/>
      <c r="AH15" s="533"/>
      <c r="AI15" s="533"/>
      <c r="AJ15" s="474">
        <f>'стр.17 '!BC28</f>
        <v>1</v>
      </c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4"/>
      <c r="BX15" s="474"/>
      <c r="BY15" s="474"/>
      <c r="BZ15" s="474"/>
      <c r="CA15" s="474"/>
      <c r="CB15" s="474"/>
      <c r="CC15" s="474"/>
      <c r="CD15" s="474"/>
      <c r="CE15" s="474"/>
      <c r="CF15" s="474">
        <v>1</v>
      </c>
      <c r="CG15" s="474"/>
      <c r="CH15" s="474"/>
      <c r="CI15" s="474"/>
      <c r="CJ15" s="474"/>
      <c r="CK15" s="474"/>
      <c r="CL15" s="474"/>
      <c r="CM15" s="474"/>
      <c r="CN15" s="474"/>
      <c r="CO15" s="474"/>
      <c r="CP15" s="474"/>
      <c r="CQ15" s="474"/>
      <c r="CR15" s="474"/>
      <c r="CS15" s="474"/>
      <c r="CT15" s="474"/>
      <c r="CU15" s="474"/>
      <c r="CV15" s="474"/>
      <c r="CW15" s="474"/>
      <c r="CX15" s="474">
        <f t="shared" ref="CX15:CX21" si="0">DJ15+DS15+EB15+EK15+ET15+FC15</f>
        <v>1</v>
      </c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>
        <v>1</v>
      </c>
      <c r="DK15" s="474"/>
      <c r="DL15" s="474"/>
      <c r="DM15" s="474"/>
      <c r="DN15" s="474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74"/>
      <c r="EC15" s="474"/>
      <c r="ED15" s="474"/>
      <c r="EE15" s="474"/>
      <c r="EF15" s="474"/>
      <c r="EG15" s="474"/>
      <c r="EH15" s="474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474"/>
      <c r="EW15" s="474"/>
      <c r="EX15" s="474"/>
      <c r="EY15" s="474"/>
      <c r="EZ15" s="474"/>
      <c r="FA15" s="474"/>
      <c r="FB15" s="474"/>
      <c r="FC15" s="474"/>
      <c r="FD15" s="474"/>
      <c r="FE15" s="474"/>
      <c r="FF15" s="474"/>
      <c r="FG15" s="474"/>
      <c r="FH15" s="474"/>
      <c r="FI15" s="474"/>
      <c r="FJ15" s="474"/>
      <c r="FK15" s="474"/>
    </row>
    <row r="16" spans="1:167" ht="12.75" customHeight="1">
      <c r="A16" s="21"/>
      <c r="B16" s="393" t="s">
        <v>346</v>
      </c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4"/>
      <c r="AC16" s="533" t="s">
        <v>79</v>
      </c>
      <c r="AD16" s="533"/>
      <c r="AE16" s="533"/>
      <c r="AF16" s="533"/>
      <c r="AG16" s="533"/>
      <c r="AH16" s="533"/>
      <c r="AI16" s="533"/>
      <c r="AJ16" s="474">
        <f>'стр.17 '!BC29</f>
        <v>336</v>
      </c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/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/>
      <c r="BI16" s="474"/>
      <c r="BJ16" s="474"/>
      <c r="BK16" s="474"/>
      <c r="BL16" s="474"/>
      <c r="BM16" s="474"/>
      <c r="BN16" s="474">
        <v>28</v>
      </c>
      <c r="BO16" s="474"/>
      <c r="BP16" s="474"/>
      <c r="BQ16" s="474"/>
      <c r="BR16" s="474"/>
      <c r="BS16" s="474"/>
      <c r="BT16" s="474"/>
      <c r="BU16" s="474"/>
      <c r="BV16" s="474"/>
      <c r="BW16" s="474">
        <v>127</v>
      </c>
      <c r="BX16" s="474"/>
      <c r="BY16" s="474"/>
      <c r="BZ16" s="474"/>
      <c r="CA16" s="474"/>
      <c r="CB16" s="474"/>
      <c r="CC16" s="474"/>
      <c r="CD16" s="474"/>
      <c r="CE16" s="474"/>
      <c r="CF16" s="474">
        <v>118</v>
      </c>
      <c r="CG16" s="474"/>
      <c r="CH16" s="474"/>
      <c r="CI16" s="474"/>
      <c r="CJ16" s="474"/>
      <c r="CK16" s="474"/>
      <c r="CL16" s="474"/>
      <c r="CM16" s="474"/>
      <c r="CN16" s="474"/>
      <c r="CO16" s="474">
        <v>63</v>
      </c>
      <c r="CP16" s="474"/>
      <c r="CQ16" s="474"/>
      <c r="CR16" s="474"/>
      <c r="CS16" s="474"/>
      <c r="CT16" s="474"/>
      <c r="CU16" s="474"/>
      <c r="CV16" s="474"/>
      <c r="CW16" s="474"/>
      <c r="CX16" s="474">
        <f t="shared" si="0"/>
        <v>336</v>
      </c>
      <c r="CY16" s="474"/>
      <c r="CZ16" s="474"/>
      <c r="DA16" s="474"/>
      <c r="DB16" s="474"/>
      <c r="DC16" s="474"/>
      <c r="DD16" s="474"/>
      <c r="DE16" s="474"/>
      <c r="DF16" s="474"/>
      <c r="DG16" s="474"/>
      <c r="DH16" s="474"/>
      <c r="DI16" s="474"/>
      <c r="DJ16" s="474">
        <v>67</v>
      </c>
      <c r="DK16" s="474"/>
      <c r="DL16" s="474"/>
      <c r="DM16" s="474"/>
      <c r="DN16" s="474"/>
      <c r="DO16" s="474"/>
      <c r="DP16" s="474"/>
      <c r="DQ16" s="474"/>
      <c r="DR16" s="474"/>
      <c r="DS16" s="474">
        <v>68</v>
      </c>
      <c r="DT16" s="474"/>
      <c r="DU16" s="474"/>
      <c r="DV16" s="474"/>
      <c r="DW16" s="474"/>
      <c r="DX16" s="474"/>
      <c r="DY16" s="474"/>
      <c r="DZ16" s="474"/>
      <c r="EA16" s="474"/>
      <c r="EB16" s="474">
        <v>105</v>
      </c>
      <c r="EC16" s="474"/>
      <c r="ED16" s="474"/>
      <c r="EE16" s="474"/>
      <c r="EF16" s="474"/>
      <c r="EG16" s="474"/>
      <c r="EH16" s="474"/>
      <c r="EI16" s="474"/>
      <c r="EJ16" s="474"/>
      <c r="EK16" s="474">
        <v>49</v>
      </c>
      <c r="EL16" s="474"/>
      <c r="EM16" s="474"/>
      <c r="EN16" s="474"/>
      <c r="EO16" s="474"/>
      <c r="EP16" s="474"/>
      <c r="EQ16" s="474"/>
      <c r="ER16" s="474"/>
      <c r="ES16" s="474"/>
      <c r="ET16" s="474">
        <v>47</v>
      </c>
      <c r="EU16" s="474"/>
      <c r="EV16" s="474"/>
      <c r="EW16" s="474"/>
      <c r="EX16" s="474"/>
      <c r="EY16" s="474"/>
      <c r="EZ16" s="474"/>
      <c r="FA16" s="474"/>
      <c r="FB16" s="474"/>
      <c r="FC16" s="474"/>
      <c r="FD16" s="474"/>
      <c r="FE16" s="474"/>
      <c r="FF16" s="474"/>
      <c r="FG16" s="474"/>
      <c r="FH16" s="474"/>
      <c r="FI16" s="474"/>
      <c r="FJ16" s="474"/>
      <c r="FK16" s="474"/>
    </row>
    <row r="17" spans="1:167" ht="12.75" customHeight="1">
      <c r="A17" s="21"/>
      <c r="B17" s="393" t="s">
        <v>347</v>
      </c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4"/>
      <c r="AC17" s="533" t="s">
        <v>81</v>
      </c>
      <c r="AD17" s="533"/>
      <c r="AE17" s="533"/>
      <c r="AF17" s="533"/>
      <c r="AG17" s="533"/>
      <c r="AH17" s="533"/>
      <c r="AI17" s="533"/>
      <c r="AJ17" s="474">
        <f>'стр.17 '!BC30</f>
        <v>591</v>
      </c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>
        <v>16</v>
      </c>
      <c r="BF17" s="474"/>
      <c r="BG17" s="474"/>
      <c r="BH17" s="474"/>
      <c r="BI17" s="474"/>
      <c r="BJ17" s="474"/>
      <c r="BK17" s="474"/>
      <c r="BL17" s="474"/>
      <c r="BM17" s="474"/>
      <c r="BN17" s="474">
        <v>153</v>
      </c>
      <c r="BO17" s="474"/>
      <c r="BP17" s="474"/>
      <c r="BQ17" s="474"/>
      <c r="BR17" s="474"/>
      <c r="BS17" s="474"/>
      <c r="BT17" s="474"/>
      <c r="BU17" s="474"/>
      <c r="BV17" s="474"/>
      <c r="BW17" s="474">
        <v>221</v>
      </c>
      <c r="BX17" s="474"/>
      <c r="BY17" s="474"/>
      <c r="BZ17" s="474"/>
      <c r="CA17" s="474"/>
      <c r="CB17" s="474"/>
      <c r="CC17" s="474"/>
      <c r="CD17" s="474"/>
      <c r="CE17" s="474"/>
      <c r="CF17" s="474">
        <v>154</v>
      </c>
      <c r="CG17" s="474"/>
      <c r="CH17" s="474"/>
      <c r="CI17" s="474"/>
      <c r="CJ17" s="474"/>
      <c r="CK17" s="474"/>
      <c r="CL17" s="474"/>
      <c r="CM17" s="474"/>
      <c r="CN17" s="474"/>
      <c r="CO17" s="474">
        <v>47</v>
      </c>
      <c r="CP17" s="474"/>
      <c r="CQ17" s="474"/>
      <c r="CR17" s="474"/>
      <c r="CS17" s="474"/>
      <c r="CT17" s="474"/>
      <c r="CU17" s="474"/>
      <c r="CV17" s="474"/>
      <c r="CW17" s="474"/>
      <c r="CX17" s="474">
        <f t="shared" si="0"/>
        <v>591</v>
      </c>
      <c r="CY17" s="474"/>
      <c r="CZ17" s="474"/>
      <c r="DA17" s="474"/>
      <c r="DB17" s="474"/>
      <c r="DC17" s="474"/>
      <c r="DD17" s="474"/>
      <c r="DE17" s="474"/>
      <c r="DF17" s="474"/>
      <c r="DG17" s="474"/>
      <c r="DH17" s="474"/>
      <c r="DI17" s="474"/>
      <c r="DJ17" s="474">
        <v>151</v>
      </c>
      <c r="DK17" s="474"/>
      <c r="DL17" s="474"/>
      <c r="DM17" s="474"/>
      <c r="DN17" s="474"/>
      <c r="DO17" s="474"/>
      <c r="DP17" s="474"/>
      <c r="DQ17" s="474"/>
      <c r="DR17" s="474"/>
      <c r="DS17" s="474">
        <v>123</v>
      </c>
      <c r="DT17" s="474"/>
      <c r="DU17" s="474"/>
      <c r="DV17" s="474"/>
      <c r="DW17" s="474"/>
      <c r="DX17" s="474"/>
      <c r="DY17" s="474"/>
      <c r="DZ17" s="474"/>
      <c r="EA17" s="474"/>
      <c r="EB17" s="474">
        <v>158</v>
      </c>
      <c r="EC17" s="474"/>
      <c r="ED17" s="474"/>
      <c r="EE17" s="474"/>
      <c r="EF17" s="474"/>
      <c r="EG17" s="474"/>
      <c r="EH17" s="474"/>
      <c r="EI17" s="474"/>
      <c r="EJ17" s="474"/>
      <c r="EK17" s="474">
        <v>87</v>
      </c>
      <c r="EL17" s="474"/>
      <c r="EM17" s="474"/>
      <c r="EN17" s="474"/>
      <c r="EO17" s="474"/>
      <c r="EP17" s="474"/>
      <c r="EQ17" s="474"/>
      <c r="ER17" s="474"/>
      <c r="ES17" s="474"/>
      <c r="ET17" s="474">
        <v>72</v>
      </c>
      <c r="EU17" s="474"/>
      <c r="EV17" s="474"/>
      <c r="EW17" s="474"/>
      <c r="EX17" s="474"/>
      <c r="EY17" s="474"/>
      <c r="EZ17" s="474"/>
      <c r="FA17" s="474"/>
      <c r="FB17" s="474"/>
      <c r="FC17" s="474"/>
      <c r="FD17" s="474"/>
      <c r="FE17" s="474"/>
      <c r="FF17" s="474"/>
      <c r="FG17" s="474"/>
      <c r="FH17" s="474"/>
      <c r="FI17" s="474"/>
      <c r="FJ17" s="474"/>
      <c r="FK17" s="474"/>
    </row>
    <row r="18" spans="1:167" ht="12.75" customHeight="1">
      <c r="A18" s="21"/>
      <c r="B18" s="393" t="s">
        <v>348</v>
      </c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4"/>
      <c r="AC18" s="533" t="s">
        <v>114</v>
      </c>
      <c r="AD18" s="533"/>
      <c r="AE18" s="533"/>
      <c r="AF18" s="533"/>
      <c r="AG18" s="533"/>
      <c r="AH18" s="533"/>
      <c r="AI18" s="533"/>
      <c r="AJ18" s="474">
        <f>'стр.17 '!BC31</f>
        <v>305</v>
      </c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 t="s">
        <v>792</v>
      </c>
      <c r="AW18" s="474"/>
      <c r="AX18" s="474"/>
      <c r="AY18" s="474"/>
      <c r="AZ18" s="474"/>
      <c r="BA18" s="474"/>
      <c r="BB18" s="474"/>
      <c r="BC18" s="474"/>
      <c r="BD18" s="474"/>
      <c r="BE18" s="474">
        <v>33</v>
      </c>
      <c r="BF18" s="474"/>
      <c r="BG18" s="474"/>
      <c r="BH18" s="474"/>
      <c r="BI18" s="474"/>
      <c r="BJ18" s="474"/>
      <c r="BK18" s="474"/>
      <c r="BL18" s="474"/>
      <c r="BM18" s="474"/>
      <c r="BN18" s="474">
        <v>117</v>
      </c>
      <c r="BO18" s="474"/>
      <c r="BP18" s="474"/>
      <c r="BQ18" s="474"/>
      <c r="BR18" s="474"/>
      <c r="BS18" s="474"/>
      <c r="BT18" s="474"/>
      <c r="BU18" s="474"/>
      <c r="BV18" s="474"/>
      <c r="BW18" s="474">
        <v>82</v>
      </c>
      <c r="BX18" s="474"/>
      <c r="BY18" s="474"/>
      <c r="BZ18" s="474"/>
      <c r="CA18" s="474"/>
      <c r="CB18" s="474"/>
      <c r="CC18" s="474"/>
      <c r="CD18" s="474"/>
      <c r="CE18" s="474"/>
      <c r="CF18" s="474">
        <v>47</v>
      </c>
      <c r="CG18" s="474"/>
      <c r="CH18" s="474"/>
      <c r="CI18" s="474"/>
      <c r="CJ18" s="474"/>
      <c r="CK18" s="474"/>
      <c r="CL18" s="474"/>
      <c r="CM18" s="474"/>
      <c r="CN18" s="474"/>
      <c r="CO18" s="474">
        <v>26</v>
      </c>
      <c r="CP18" s="474"/>
      <c r="CQ18" s="474"/>
      <c r="CR18" s="474"/>
      <c r="CS18" s="474"/>
      <c r="CT18" s="474"/>
      <c r="CU18" s="474"/>
      <c r="CV18" s="474"/>
      <c r="CW18" s="474"/>
      <c r="CX18" s="474">
        <f t="shared" si="0"/>
        <v>305</v>
      </c>
      <c r="CY18" s="474"/>
      <c r="CZ18" s="474"/>
      <c r="DA18" s="474"/>
      <c r="DB18" s="474"/>
      <c r="DC18" s="474"/>
      <c r="DD18" s="474"/>
      <c r="DE18" s="474"/>
      <c r="DF18" s="474"/>
      <c r="DG18" s="474"/>
      <c r="DH18" s="474"/>
      <c r="DI18" s="474"/>
      <c r="DJ18" s="474">
        <v>83</v>
      </c>
      <c r="DK18" s="474"/>
      <c r="DL18" s="474"/>
      <c r="DM18" s="474"/>
      <c r="DN18" s="474"/>
      <c r="DO18" s="474"/>
      <c r="DP18" s="474"/>
      <c r="DQ18" s="474"/>
      <c r="DR18" s="474"/>
      <c r="DS18" s="474">
        <v>59</v>
      </c>
      <c r="DT18" s="474"/>
      <c r="DU18" s="474"/>
      <c r="DV18" s="474"/>
      <c r="DW18" s="474"/>
      <c r="DX18" s="474"/>
      <c r="DY18" s="474"/>
      <c r="DZ18" s="474"/>
      <c r="EA18" s="474"/>
      <c r="EB18" s="474">
        <v>96</v>
      </c>
      <c r="EC18" s="474"/>
      <c r="ED18" s="474"/>
      <c r="EE18" s="474"/>
      <c r="EF18" s="474"/>
      <c r="EG18" s="474"/>
      <c r="EH18" s="474"/>
      <c r="EI18" s="474"/>
      <c r="EJ18" s="474"/>
      <c r="EK18" s="474">
        <v>41</v>
      </c>
      <c r="EL18" s="474"/>
      <c r="EM18" s="474"/>
      <c r="EN18" s="474"/>
      <c r="EO18" s="474"/>
      <c r="EP18" s="474"/>
      <c r="EQ18" s="474"/>
      <c r="ER18" s="474"/>
      <c r="ES18" s="474"/>
      <c r="ET18" s="474">
        <v>26</v>
      </c>
      <c r="EU18" s="474"/>
      <c r="EV18" s="474"/>
      <c r="EW18" s="474"/>
      <c r="EX18" s="474"/>
      <c r="EY18" s="474"/>
      <c r="EZ18" s="474"/>
      <c r="FA18" s="474"/>
      <c r="FB18" s="474"/>
      <c r="FC18" s="474"/>
      <c r="FD18" s="474"/>
      <c r="FE18" s="474"/>
      <c r="FF18" s="474"/>
      <c r="FG18" s="474"/>
      <c r="FH18" s="474"/>
      <c r="FI18" s="474"/>
      <c r="FJ18" s="474"/>
      <c r="FK18" s="474"/>
    </row>
    <row r="19" spans="1:167" ht="25.5" customHeight="1">
      <c r="A19" s="21"/>
      <c r="B19" s="393" t="s">
        <v>349</v>
      </c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4"/>
      <c r="AC19" s="533" t="s">
        <v>115</v>
      </c>
      <c r="AD19" s="533"/>
      <c r="AE19" s="533"/>
      <c r="AF19" s="533"/>
      <c r="AG19" s="533"/>
      <c r="AH19" s="533"/>
      <c r="AI19" s="533"/>
      <c r="AJ19" s="474">
        <f>'стр.17 '!BC32</f>
        <v>213</v>
      </c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/>
      <c r="AV19" s="474">
        <v>28</v>
      </c>
      <c r="AW19" s="474"/>
      <c r="AX19" s="474"/>
      <c r="AY19" s="474"/>
      <c r="AZ19" s="474"/>
      <c r="BA19" s="474"/>
      <c r="BB19" s="474"/>
      <c r="BC19" s="474"/>
      <c r="BD19" s="474"/>
      <c r="BE19" s="474">
        <v>53</v>
      </c>
      <c r="BF19" s="474"/>
      <c r="BG19" s="474"/>
      <c r="BH19" s="474"/>
      <c r="BI19" s="474"/>
      <c r="BJ19" s="474"/>
      <c r="BK19" s="474"/>
      <c r="BL19" s="474"/>
      <c r="BM19" s="474"/>
      <c r="BN19" s="474">
        <v>129</v>
      </c>
      <c r="BO19" s="474"/>
      <c r="BP19" s="474"/>
      <c r="BQ19" s="474"/>
      <c r="BR19" s="474"/>
      <c r="BS19" s="474"/>
      <c r="BT19" s="474"/>
      <c r="BU19" s="474"/>
      <c r="BV19" s="474"/>
      <c r="BW19" s="474">
        <v>3</v>
      </c>
      <c r="BX19" s="474"/>
      <c r="BY19" s="474"/>
      <c r="BZ19" s="474"/>
      <c r="CA19" s="474"/>
      <c r="CB19" s="474"/>
      <c r="CC19" s="474"/>
      <c r="CD19" s="474"/>
      <c r="CE19" s="474"/>
      <c r="CF19" s="474"/>
      <c r="CG19" s="474"/>
      <c r="CH19" s="474"/>
      <c r="CI19" s="474"/>
      <c r="CJ19" s="474"/>
      <c r="CK19" s="474"/>
      <c r="CL19" s="474"/>
      <c r="CM19" s="474"/>
      <c r="CN19" s="474"/>
      <c r="CO19" s="474"/>
      <c r="CP19" s="474"/>
      <c r="CQ19" s="474"/>
      <c r="CR19" s="474"/>
      <c r="CS19" s="474"/>
      <c r="CT19" s="474"/>
      <c r="CU19" s="474"/>
      <c r="CV19" s="474"/>
      <c r="CW19" s="474"/>
      <c r="CX19" s="474">
        <f t="shared" si="0"/>
        <v>213</v>
      </c>
      <c r="CY19" s="474"/>
      <c r="CZ19" s="474"/>
      <c r="DA19" s="474"/>
      <c r="DB19" s="474"/>
      <c r="DC19" s="474"/>
      <c r="DD19" s="474"/>
      <c r="DE19" s="474"/>
      <c r="DF19" s="474"/>
      <c r="DG19" s="474"/>
      <c r="DH19" s="474"/>
      <c r="DI19" s="474"/>
      <c r="DJ19" s="474">
        <v>99</v>
      </c>
      <c r="DK19" s="474"/>
      <c r="DL19" s="474"/>
      <c r="DM19" s="474"/>
      <c r="DN19" s="474"/>
      <c r="DO19" s="474"/>
      <c r="DP19" s="474"/>
      <c r="DQ19" s="474"/>
      <c r="DR19" s="474"/>
      <c r="DS19" s="474">
        <v>48</v>
      </c>
      <c r="DT19" s="474"/>
      <c r="DU19" s="474"/>
      <c r="DV19" s="474"/>
      <c r="DW19" s="474"/>
      <c r="DX19" s="474"/>
      <c r="DY19" s="474"/>
      <c r="DZ19" s="474"/>
      <c r="EA19" s="474"/>
      <c r="EB19" s="474">
        <v>37</v>
      </c>
      <c r="EC19" s="474"/>
      <c r="ED19" s="474"/>
      <c r="EE19" s="474"/>
      <c r="EF19" s="474"/>
      <c r="EG19" s="474"/>
      <c r="EH19" s="474"/>
      <c r="EI19" s="474"/>
      <c r="EJ19" s="474"/>
      <c r="EK19" s="474">
        <v>29</v>
      </c>
      <c r="EL19" s="474"/>
      <c r="EM19" s="474"/>
      <c r="EN19" s="474"/>
      <c r="EO19" s="474"/>
      <c r="EP19" s="474"/>
      <c r="EQ19" s="474"/>
      <c r="ER19" s="474"/>
      <c r="ES19" s="474"/>
      <c r="ET19" s="474"/>
      <c r="EU19" s="474"/>
      <c r="EV19" s="474"/>
      <c r="EW19" s="474"/>
      <c r="EX19" s="474"/>
      <c r="EY19" s="474"/>
      <c r="EZ19" s="474"/>
      <c r="FA19" s="474"/>
      <c r="FB19" s="474"/>
      <c r="FC19" s="474"/>
      <c r="FD19" s="474"/>
      <c r="FE19" s="474"/>
      <c r="FF19" s="474"/>
      <c r="FG19" s="474"/>
      <c r="FH19" s="474"/>
      <c r="FI19" s="474"/>
      <c r="FJ19" s="474"/>
      <c r="FK19" s="474"/>
    </row>
    <row r="20" spans="1:167" ht="12.75" customHeight="1">
      <c r="A20" s="36"/>
      <c r="B20" s="176" t="s">
        <v>363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7"/>
      <c r="AC20" s="533" t="s">
        <v>116</v>
      </c>
      <c r="AD20" s="533"/>
      <c r="AE20" s="533"/>
      <c r="AF20" s="533"/>
      <c r="AG20" s="533"/>
      <c r="AH20" s="533"/>
      <c r="AI20" s="533"/>
      <c r="AJ20" s="474">
        <f>'стр.17 '!BC33</f>
        <v>481</v>
      </c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>
        <v>86</v>
      </c>
      <c r="AW20" s="474"/>
      <c r="AX20" s="474"/>
      <c r="AY20" s="474"/>
      <c r="AZ20" s="474"/>
      <c r="BA20" s="474"/>
      <c r="BB20" s="474"/>
      <c r="BC20" s="474"/>
      <c r="BD20" s="474"/>
      <c r="BE20" s="474">
        <v>41</v>
      </c>
      <c r="BF20" s="474"/>
      <c r="BG20" s="474"/>
      <c r="BH20" s="474"/>
      <c r="BI20" s="474"/>
      <c r="BJ20" s="474"/>
      <c r="BK20" s="474"/>
      <c r="BL20" s="474"/>
      <c r="BM20" s="474"/>
      <c r="BN20" s="474">
        <v>138</v>
      </c>
      <c r="BO20" s="474"/>
      <c r="BP20" s="474"/>
      <c r="BQ20" s="474"/>
      <c r="BR20" s="474"/>
      <c r="BS20" s="474"/>
      <c r="BT20" s="474"/>
      <c r="BU20" s="474"/>
      <c r="BV20" s="474"/>
      <c r="BW20" s="474">
        <v>162</v>
      </c>
      <c r="BX20" s="474"/>
      <c r="BY20" s="474"/>
      <c r="BZ20" s="474"/>
      <c r="CA20" s="474"/>
      <c r="CB20" s="474"/>
      <c r="CC20" s="474"/>
      <c r="CD20" s="474"/>
      <c r="CE20" s="474"/>
      <c r="CF20" s="474">
        <v>38</v>
      </c>
      <c r="CG20" s="474"/>
      <c r="CH20" s="474"/>
      <c r="CI20" s="474"/>
      <c r="CJ20" s="474"/>
      <c r="CK20" s="474"/>
      <c r="CL20" s="474"/>
      <c r="CM20" s="474"/>
      <c r="CN20" s="474"/>
      <c r="CO20" s="474">
        <v>16</v>
      </c>
      <c r="CP20" s="474"/>
      <c r="CQ20" s="474"/>
      <c r="CR20" s="474"/>
      <c r="CS20" s="474"/>
      <c r="CT20" s="474"/>
      <c r="CU20" s="474"/>
      <c r="CV20" s="474"/>
      <c r="CW20" s="474"/>
      <c r="CX20" s="474">
        <f t="shared" si="0"/>
        <v>0</v>
      </c>
      <c r="CY20" s="474"/>
      <c r="CZ20" s="474"/>
      <c r="DA20" s="474"/>
      <c r="DB20" s="474"/>
      <c r="DC20" s="474"/>
      <c r="DD20" s="474"/>
      <c r="DE20" s="474"/>
      <c r="DF20" s="474"/>
      <c r="DG20" s="474"/>
      <c r="DH20" s="474"/>
      <c r="DI20" s="474"/>
      <c r="DJ20" s="474"/>
      <c r="DK20" s="474"/>
      <c r="DL20" s="474"/>
      <c r="DM20" s="474"/>
      <c r="DN20" s="474"/>
      <c r="DO20" s="474"/>
      <c r="DP20" s="474"/>
      <c r="DQ20" s="474"/>
      <c r="DR20" s="474"/>
      <c r="DS20" s="474"/>
      <c r="DT20" s="474"/>
      <c r="DU20" s="474"/>
      <c r="DV20" s="474"/>
      <c r="DW20" s="474"/>
      <c r="DX20" s="474"/>
      <c r="DY20" s="474"/>
      <c r="DZ20" s="474"/>
      <c r="EA20" s="474"/>
      <c r="EB20" s="474"/>
      <c r="EC20" s="474"/>
      <c r="ED20" s="474"/>
      <c r="EE20" s="474"/>
      <c r="EF20" s="474"/>
      <c r="EG20" s="474"/>
      <c r="EH20" s="474"/>
      <c r="EI20" s="474"/>
      <c r="EJ20" s="474"/>
      <c r="EK20" s="474"/>
      <c r="EL20" s="474"/>
      <c r="EM20" s="474"/>
      <c r="EN20" s="474"/>
      <c r="EO20" s="474"/>
      <c r="EP20" s="474"/>
      <c r="EQ20" s="474"/>
      <c r="ER20" s="474"/>
      <c r="ES20" s="474"/>
      <c r="ET20" s="474"/>
      <c r="EU20" s="474"/>
      <c r="EV20" s="474"/>
      <c r="EW20" s="474"/>
      <c r="EX20" s="474"/>
      <c r="EY20" s="474"/>
      <c r="EZ20" s="474"/>
      <c r="FA20" s="474"/>
      <c r="FB20" s="474"/>
      <c r="FC20" s="474"/>
      <c r="FD20" s="474"/>
      <c r="FE20" s="474"/>
      <c r="FF20" s="474"/>
      <c r="FG20" s="474"/>
      <c r="FH20" s="474"/>
      <c r="FI20" s="474"/>
      <c r="FJ20" s="474"/>
      <c r="FK20" s="474"/>
    </row>
    <row r="21" spans="1:167" ht="12.75" customHeight="1">
      <c r="A21" s="45"/>
      <c r="B21" s="529" t="s">
        <v>299</v>
      </c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30"/>
      <c r="AC21" s="533" t="s">
        <v>121</v>
      </c>
      <c r="AD21" s="533"/>
      <c r="AE21" s="533"/>
      <c r="AF21" s="533"/>
      <c r="AG21" s="533"/>
      <c r="AH21" s="533"/>
      <c r="AI21" s="533"/>
      <c r="AJ21" s="474">
        <f>'стр.17 '!BC39</f>
        <v>623</v>
      </c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>
        <v>23</v>
      </c>
      <c r="AW21" s="474"/>
      <c r="AX21" s="474"/>
      <c r="AY21" s="474"/>
      <c r="AZ21" s="474"/>
      <c r="BA21" s="474"/>
      <c r="BB21" s="474"/>
      <c r="BC21" s="474"/>
      <c r="BD21" s="474"/>
      <c r="BE21" s="474">
        <v>144</v>
      </c>
      <c r="BF21" s="474"/>
      <c r="BG21" s="474"/>
      <c r="BH21" s="474"/>
      <c r="BI21" s="474"/>
      <c r="BJ21" s="474"/>
      <c r="BK21" s="474"/>
      <c r="BL21" s="474"/>
      <c r="BM21" s="474"/>
      <c r="BN21" s="474">
        <v>107</v>
      </c>
      <c r="BO21" s="474"/>
      <c r="BP21" s="474"/>
      <c r="BQ21" s="474"/>
      <c r="BR21" s="474"/>
      <c r="BS21" s="474"/>
      <c r="BT21" s="474"/>
      <c r="BU21" s="474"/>
      <c r="BV21" s="474"/>
      <c r="BW21" s="474">
        <v>161</v>
      </c>
      <c r="BX21" s="474"/>
      <c r="BY21" s="474"/>
      <c r="BZ21" s="474"/>
      <c r="CA21" s="474"/>
      <c r="CB21" s="474"/>
      <c r="CC21" s="474"/>
      <c r="CD21" s="474"/>
      <c r="CE21" s="474"/>
      <c r="CF21" s="474">
        <v>145</v>
      </c>
      <c r="CG21" s="474"/>
      <c r="CH21" s="474"/>
      <c r="CI21" s="474"/>
      <c r="CJ21" s="474"/>
      <c r="CK21" s="474"/>
      <c r="CL21" s="474"/>
      <c r="CM21" s="474"/>
      <c r="CN21" s="474"/>
      <c r="CO21" s="474">
        <v>43</v>
      </c>
      <c r="CP21" s="474"/>
      <c r="CQ21" s="474"/>
      <c r="CR21" s="474"/>
      <c r="CS21" s="474"/>
      <c r="CT21" s="474"/>
      <c r="CU21" s="474"/>
      <c r="CV21" s="474"/>
      <c r="CW21" s="474"/>
      <c r="CX21" s="474">
        <f t="shared" si="0"/>
        <v>623</v>
      </c>
      <c r="CY21" s="474"/>
      <c r="CZ21" s="474"/>
      <c r="DA21" s="474"/>
      <c r="DB21" s="474"/>
      <c r="DC21" s="474"/>
      <c r="DD21" s="474"/>
      <c r="DE21" s="474"/>
      <c r="DF21" s="474"/>
      <c r="DG21" s="474"/>
      <c r="DH21" s="474"/>
      <c r="DI21" s="474"/>
      <c r="DJ21" s="474">
        <v>351</v>
      </c>
      <c r="DK21" s="474"/>
      <c r="DL21" s="474"/>
      <c r="DM21" s="474"/>
      <c r="DN21" s="474"/>
      <c r="DO21" s="474"/>
      <c r="DP21" s="474"/>
      <c r="DQ21" s="474"/>
      <c r="DR21" s="474"/>
      <c r="DS21" s="474">
        <v>111</v>
      </c>
      <c r="DT21" s="474"/>
      <c r="DU21" s="474"/>
      <c r="DV21" s="474"/>
      <c r="DW21" s="474"/>
      <c r="DX21" s="474"/>
      <c r="DY21" s="474"/>
      <c r="DZ21" s="474"/>
      <c r="EA21" s="474"/>
      <c r="EB21" s="474">
        <v>135</v>
      </c>
      <c r="EC21" s="474"/>
      <c r="ED21" s="474"/>
      <c r="EE21" s="474"/>
      <c r="EF21" s="474"/>
      <c r="EG21" s="474"/>
      <c r="EH21" s="474"/>
      <c r="EI21" s="474"/>
      <c r="EJ21" s="474"/>
      <c r="EK21" s="474">
        <v>17</v>
      </c>
      <c r="EL21" s="474"/>
      <c r="EM21" s="474"/>
      <c r="EN21" s="474"/>
      <c r="EO21" s="474"/>
      <c r="EP21" s="474"/>
      <c r="EQ21" s="474"/>
      <c r="ER21" s="474"/>
      <c r="ES21" s="474"/>
      <c r="ET21" s="474">
        <v>9</v>
      </c>
      <c r="EU21" s="474"/>
      <c r="EV21" s="474"/>
      <c r="EW21" s="474"/>
      <c r="EX21" s="474"/>
      <c r="EY21" s="474"/>
      <c r="EZ21" s="474"/>
      <c r="FA21" s="474"/>
      <c r="FB21" s="474"/>
      <c r="FC21" s="474"/>
      <c r="FD21" s="474"/>
      <c r="FE21" s="474"/>
      <c r="FF21" s="474"/>
      <c r="FG21" s="474"/>
      <c r="FH21" s="474"/>
      <c r="FI21" s="474"/>
      <c r="FJ21" s="474"/>
      <c r="FK21" s="474"/>
    </row>
    <row r="22" spans="1:167" ht="64.5" customHeight="1">
      <c r="A22" s="21"/>
      <c r="B22" s="261" t="s">
        <v>460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2"/>
      <c r="AC22" s="533"/>
      <c r="AD22" s="533"/>
      <c r="AE22" s="533"/>
      <c r="AF22" s="533"/>
      <c r="AG22" s="533"/>
      <c r="AH22" s="533"/>
      <c r="AI22" s="533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4"/>
      <c r="BU22" s="474"/>
      <c r="BV22" s="474"/>
      <c r="BW22" s="474"/>
      <c r="BX22" s="474"/>
      <c r="BY22" s="474"/>
      <c r="BZ22" s="474"/>
      <c r="CA22" s="474"/>
      <c r="CB22" s="474"/>
      <c r="CC22" s="474"/>
      <c r="CD22" s="474"/>
      <c r="CE22" s="474"/>
      <c r="CF22" s="474"/>
      <c r="CG22" s="474"/>
      <c r="CH22" s="474"/>
      <c r="CI22" s="474"/>
      <c r="CJ22" s="474"/>
      <c r="CK22" s="474"/>
      <c r="CL22" s="474"/>
      <c r="CM22" s="474"/>
      <c r="CN22" s="474"/>
      <c r="CO22" s="474"/>
      <c r="CP22" s="474"/>
      <c r="CQ22" s="474"/>
      <c r="CR22" s="474"/>
      <c r="CS22" s="474"/>
      <c r="CT22" s="474"/>
      <c r="CU22" s="474"/>
      <c r="CV22" s="474"/>
      <c r="CW22" s="474"/>
      <c r="CX22" s="474"/>
      <c r="CY22" s="474"/>
      <c r="CZ22" s="474"/>
      <c r="DA22" s="474"/>
      <c r="DB22" s="474"/>
      <c r="DC22" s="474"/>
      <c r="DD22" s="474"/>
      <c r="DE22" s="474"/>
      <c r="DF22" s="474"/>
      <c r="DG22" s="474"/>
      <c r="DH22" s="474"/>
      <c r="DI22" s="474"/>
      <c r="DJ22" s="474"/>
      <c r="DK22" s="474"/>
      <c r="DL22" s="474"/>
      <c r="DM22" s="474"/>
      <c r="DN22" s="474"/>
      <c r="DO22" s="474"/>
      <c r="DP22" s="474"/>
      <c r="DQ22" s="474"/>
      <c r="DR22" s="474"/>
      <c r="DS22" s="474"/>
      <c r="DT22" s="474"/>
      <c r="DU22" s="474"/>
      <c r="DV22" s="474"/>
      <c r="DW22" s="474"/>
      <c r="DX22" s="474"/>
      <c r="DY22" s="474"/>
      <c r="DZ22" s="474"/>
      <c r="EA22" s="474"/>
      <c r="EB22" s="474"/>
      <c r="EC22" s="474"/>
      <c r="ED22" s="474"/>
      <c r="EE22" s="474"/>
      <c r="EF22" s="474"/>
      <c r="EG22" s="474"/>
      <c r="EH22" s="474"/>
      <c r="EI22" s="474"/>
      <c r="EJ22" s="474"/>
      <c r="EK22" s="474"/>
      <c r="EL22" s="474"/>
      <c r="EM22" s="474"/>
      <c r="EN22" s="474"/>
      <c r="EO22" s="474"/>
      <c r="EP22" s="474"/>
      <c r="EQ22" s="474"/>
      <c r="ER22" s="474"/>
      <c r="ES22" s="474"/>
      <c r="ET22" s="474"/>
      <c r="EU22" s="474"/>
      <c r="EV22" s="474"/>
      <c r="EW22" s="474"/>
      <c r="EX22" s="474"/>
      <c r="EY22" s="474"/>
      <c r="EZ22" s="474"/>
      <c r="FA22" s="474"/>
      <c r="FB22" s="474"/>
      <c r="FC22" s="474"/>
      <c r="FD22" s="474"/>
      <c r="FE22" s="474"/>
      <c r="FF22" s="474"/>
      <c r="FG22" s="474"/>
      <c r="FH22" s="474"/>
      <c r="FI22" s="474"/>
      <c r="FJ22" s="474"/>
      <c r="FK22" s="474"/>
    </row>
    <row r="23" spans="1:167" ht="12.7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</row>
    <row r="24" spans="1:167">
      <c r="A24" s="97" t="s">
        <v>459</v>
      </c>
    </row>
  </sheetData>
  <mergeCells count="247">
    <mergeCell ref="CF21:CN22"/>
    <mergeCell ref="DS21:EA22"/>
    <mergeCell ref="EB21:EJ22"/>
    <mergeCell ref="CX21:DI22"/>
    <mergeCell ref="EK7:ES8"/>
    <mergeCell ref="CX15:DI15"/>
    <mergeCell ref="FC7:FK8"/>
    <mergeCell ref="CX11:DI11"/>
    <mergeCell ref="CX12:DI12"/>
    <mergeCell ref="CX13:DI14"/>
    <mergeCell ref="CX9:DI9"/>
    <mergeCell ref="CX10:DI10"/>
    <mergeCell ref="DS7:EA8"/>
    <mergeCell ref="EB7:EJ8"/>
    <mergeCell ref="BW7:CE8"/>
    <mergeCell ref="CF7:CN8"/>
    <mergeCell ref="CO7:CW8"/>
    <mergeCell ref="DJ13:DR14"/>
    <mergeCell ref="DS13:EA14"/>
    <mergeCell ref="FC20:FK20"/>
    <mergeCell ref="FC18:FK18"/>
    <mergeCell ref="FC19:FK19"/>
    <mergeCell ref="FC17:FK17"/>
    <mergeCell ref="ET18:FB18"/>
    <mergeCell ref="FC9:FK9"/>
    <mergeCell ref="FC10:FK10"/>
    <mergeCell ref="ET15:FB15"/>
    <mergeCell ref="ET16:FB16"/>
    <mergeCell ref="ET13:FB14"/>
    <mergeCell ref="FC11:FK11"/>
    <mergeCell ref="FC12:FK12"/>
    <mergeCell ref="ET17:FB17"/>
    <mergeCell ref="ET12:FB12"/>
    <mergeCell ref="ET9:FB9"/>
    <mergeCell ref="ET10:FB10"/>
    <mergeCell ref="FC13:FK14"/>
    <mergeCell ref="FC15:FK15"/>
    <mergeCell ref="FC16:FK16"/>
    <mergeCell ref="ET11:FB11"/>
    <mergeCell ref="CX20:DI20"/>
    <mergeCell ref="ET19:FB19"/>
    <mergeCell ref="FC21:FK22"/>
    <mergeCell ref="ET20:FB20"/>
    <mergeCell ref="EB19:EJ19"/>
    <mergeCell ref="EB20:EJ20"/>
    <mergeCell ref="ET21:FB22"/>
    <mergeCell ref="EK19:ES19"/>
    <mergeCell ref="CX16:DI16"/>
    <mergeCell ref="CX17:DI17"/>
    <mergeCell ref="CX18:DI18"/>
    <mergeCell ref="CX19:DI19"/>
    <mergeCell ref="EK21:ES22"/>
    <mergeCell ref="EK20:ES20"/>
    <mergeCell ref="DS19:EA19"/>
    <mergeCell ref="EK9:ES9"/>
    <mergeCell ref="EK10:ES10"/>
    <mergeCell ref="DS17:EA17"/>
    <mergeCell ref="DS18:EA18"/>
    <mergeCell ref="DS11:EA11"/>
    <mergeCell ref="DS12:EA12"/>
    <mergeCell ref="DS15:EA15"/>
    <mergeCell ref="DS16:EA16"/>
    <mergeCell ref="EB13:EJ14"/>
    <mergeCell ref="EK13:ES14"/>
    <mergeCell ref="EB17:EJ17"/>
    <mergeCell ref="EB18:EJ18"/>
    <mergeCell ref="EB15:EJ15"/>
    <mergeCell ref="EB16:EJ16"/>
    <mergeCell ref="EK11:ES11"/>
    <mergeCell ref="EK12:ES12"/>
    <mergeCell ref="EK15:ES15"/>
    <mergeCell ref="EK16:ES16"/>
    <mergeCell ref="EK17:ES17"/>
    <mergeCell ref="EK18:ES18"/>
    <mergeCell ref="A2:FK2"/>
    <mergeCell ref="B21:AB21"/>
    <mergeCell ref="AC9:AI9"/>
    <mergeCell ref="AC10:AI10"/>
    <mergeCell ref="AC11:AI11"/>
    <mergeCell ref="AC12:AI12"/>
    <mergeCell ref="AC15:AI15"/>
    <mergeCell ref="A4:AB5"/>
    <mergeCell ref="AC4:AI5"/>
    <mergeCell ref="EK6:ES6"/>
    <mergeCell ref="ET6:FB6"/>
    <mergeCell ref="FC6:FK6"/>
    <mergeCell ref="CX6:DI6"/>
    <mergeCell ref="DJ6:DR6"/>
    <mergeCell ref="DS6:EA6"/>
    <mergeCell ref="EB6:EJ6"/>
    <mergeCell ref="DJ7:DR8"/>
    <mergeCell ref="CO19:CW19"/>
    <mergeCell ref="CO20:CW20"/>
    <mergeCell ref="CO21:CW22"/>
    <mergeCell ref="DJ21:DR22"/>
    <mergeCell ref="DJ15:DR15"/>
    <mergeCell ref="DJ16:DR16"/>
    <mergeCell ref="DJ17:DR17"/>
    <mergeCell ref="CX4:DI5"/>
    <mergeCell ref="A6:AB6"/>
    <mergeCell ref="B20:AB20"/>
    <mergeCell ref="AC16:AI16"/>
    <mergeCell ref="AC17:AI17"/>
    <mergeCell ref="BN6:BV6"/>
    <mergeCell ref="BW6:CE6"/>
    <mergeCell ref="CF6:CN6"/>
    <mergeCell ref="ET7:FB8"/>
    <mergeCell ref="DJ18:DR18"/>
    <mergeCell ref="CX7:DI8"/>
    <mergeCell ref="DS9:EA9"/>
    <mergeCell ref="DS10:EA10"/>
    <mergeCell ref="DJ19:DR19"/>
    <mergeCell ref="DJ20:DR20"/>
    <mergeCell ref="DJ11:DR11"/>
    <mergeCell ref="DJ12:DR12"/>
    <mergeCell ref="DJ9:DR9"/>
    <mergeCell ref="DJ10:DR10"/>
    <mergeCell ref="DS20:EA20"/>
    <mergeCell ref="EB9:EJ9"/>
    <mergeCell ref="EB10:EJ10"/>
    <mergeCell ref="EB11:EJ11"/>
    <mergeCell ref="EB12:EJ12"/>
    <mergeCell ref="B22:AB22"/>
    <mergeCell ref="AJ6:AU6"/>
    <mergeCell ref="AV6:BD6"/>
    <mergeCell ref="BE6:BM6"/>
    <mergeCell ref="BE21:BM22"/>
    <mergeCell ref="AC6:AI6"/>
    <mergeCell ref="BE18:BM18"/>
    <mergeCell ref="BE20:BM20"/>
    <mergeCell ref="AC13:AI14"/>
    <mergeCell ref="BE16:BM16"/>
    <mergeCell ref="BE17:BM17"/>
    <mergeCell ref="AC7:AI8"/>
    <mergeCell ref="AJ7:AU8"/>
    <mergeCell ref="AV7:BD8"/>
    <mergeCell ref="BE7:BM8"/>
    <mergeCell ref="B1:FJ1"/>
    <mergeCell ref="B7:AB7"/>
    <mergeCell ref="AV9:BD9"/>
    <mergeCell ref="BE9:BM9"/>
    <mergeCell ref="BN9:BV9"/>
    <mergeCell ref="ET5:FB5"/>
    <mergeCell ref="FC5:FK5"/>
    <mergeCell ref="B19:AB19"/>
    <mergeCell ref="AJ19:AU19"/>
    <mergeCell ref="AJ16:AU16"/>
    <mergeCell ref="AJ17:AU17"/>
    <mergeCell ref="AJ18:AU18"/>
    <mergeCell ref="AC18:AI18"/>
    <mergeCell ref="AJ9:AU9"/>
    <mergeCell ref="AJ13:AU14"/>
    <mergeCell ref="BN5:BV5"/>
    <mergeCell ref="BW5:CE5"/>
    <mergeCell ref="CF5:CN5"/>
    <mergeCell ref="CO5:CW5"/>
    <mergeCell ref="DJ4:FK4"/>
    <mergeCell ref="DJ5:DR5"/>
    <mergeCell ref="DS5:EA5"/>
    <mergeCell ref="EB5:EJ5"/>
    <mergeCell ref="EK5:ES5"/>
    <mergeCell ref="BW9:CE9"/>
    <mergeCell ref="B9:AB9"/>
    <mergeCell ref="AV4:CW4"/>
    <mergeCell ref="AV5:BD5"/>
    <mergeCell ref="BE5:BM5"/>
    <mergeCell ref="AV12:BD12"/>
    <mergeCell ref="CF9:CN9"/>
    <mergeCell ref="BW10:CE10"/>
    <mergeCell ref="BW11:CE11"/>
    <mergeCell ref="BW12:CE12"/>
    <mergeCell ref="AJ10:AU10"/>
    <mergeCell ref="AJ11:AU11"/>
    <mergeCell ref="AV10:BD10"/>
    <mergeCell ref="AV11:BD11"/>
    <mergeCell ref="AJ12:AU12"/>
    <mergeCell ref="CO6:CW6"/>
    <mergeCell ref="AJ4:AU5"/>
    <mergeCell ref="BN7:BV8"/>
    <mergeCell ref="AV15:BD15"/>
    <mergeCell ref="AV13:BD14"/>
    <mergeCell ref="BN13:BV14"/>
    <mergeCell ref="BE15:BM15"/>
    <mergeCell ref="BN15:BV15"/>
    <mergeCell ref="AV21:BD22"/>
    <mergeCell ref="AV16:BD16"/>
    <mergeCell ref="AV17:BD17"/>
    <mergeCell ref="AV18:BD18"/>
    <mergeCell ref="BN21:BV22"/>
    <mergeCell ref="BN19:BV19"/>
    <mergeCell ref="BN20:BV20"/>
    <mergeCell ref="BN16:BV16"/>
    <mergeCell ref="BN17:BV17"/>
    <mergeCell ref="BW18:CE18"/>
    <mergeCell ref="BN18:BV18"/>
    <mergeCell ref="BW19:CE19"/>
    <mergeCell ref="AC21:AI22"/>
    <mergeCell ref="AV19:BD19"/>
    <mergeCell ref="AJ20:AU20"/>
    <mergeCell ref="AJ21:AU22"/>
    <mergeCell ref="AV20:BD20"/>
    <mergeCell ref="AC19:AI19"/>
    <mergeCell ref="AC20:AI20"/>
    <mergeCell ref="BW21:CE22"/>
    <mergeCell ref="B8:AB8"/>
    <mergeCell ref="B18:AB18"/>
    <mergeCell ref="B16:AB16"/>
    <mergeCell ref="B13:AB13"/>
    <mergeCell ref="B10:AB10"/>
    <mergeCell ref="B17:AB17"/>
    <mergeCell ref="B12:AB12"/>
    <mergeCell ref="B11:AB11"/>
    <mergeCell ref="B14:AB14"/>
    <mergeCell ref="B15:AB15"/>
    <mergeCell ref="CF19:CN19"/>
    <mergeCell ref="CF20:CN20"/>
    <mergeCell ref="CO9:CW9"/>
    <mergeCell ref="CO10:CW10"/>
    <mergeCell ref="CO11:CW11"/>
    <mergeCell ref="CO12:CW12"/>
    <mergeCell ref="CO15:CW15"/>
    <mergeCell ref="CF15:CN15"/>
    <mergeCell ref="CF16:CN16"/>
    <mergeCell ref="BW13:CE14"/>
    <mergeCell ref="BW20:CE20"/>
    <mergeCell ref="BE10:BM10"/>
    <mergeCell ref="BE11:BM11"/>
    <mergeCell ref="BE12:BM12"/>
    <mergeCell ref="BE19:BM19"/>
    <mergeCell ref="BN10:BV10"/>
    <mergeCell ref="BE13:BM14"/>
    <mergeCell ref="BW15:CE15"/>
    <mergeCell ref="BN11:BV11"/>
    <mergeCell ref="BN12:BV12"/>
    <mergeCell ref="AJ15:AU15"/>
    <mergeCell ref="BW16:CE16"/>
    <mergeCell ref="BW17:CE17"/>
    <mergeCell ref="CF17:CN17"/>
    <mergeCell ref="CO16:CW16"/>
    <mergeCell ref="CO17:CW17"/>
    <mergeCell ref="CO18:CW18"/>
    <mergeCell ref="CF10:CN10"/>
    <mergeCell ref="CF11:CN11"/>
    <mergeCell ref="CF12:CN12"/>
    <mergeCell ref="CF18:CN18"/>
    <mergeCell ref="CF13:CN14"/>
    <mergeCell ref="CO13:CW14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FK43"/>
  <sheetViews>
    <sheetView tabSelected="1" view="pageBreakPreview" topLeftCell="E1" zoomScaleNormal="100" workbookViewId="0">
      <selection activeCell="EB26" sqref="EB26:EG31"/>
    </sheetView>
  </sheetViews>
  <sheetFormatPr defaultColWidth="0.85546875" defaultRowHeight="12.75"/>
  <cols>
    <col min="1" max="16384" width="0.85546875" style="97"/>
  </cols>
  <sheetData>
    <row r="1" spans="1:167" ht="15" customHeight="1">
      <c r="B1" s="172" t="s">
        <v>375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</row>
    <row r="2" spans="1:167" s="99" customFormat="1" ht="12" customHeight="1">
      <c r="A2" s="180" t="s">
        <v>800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</row>
    <row r="3" spans="1:167">
      <c r="A3" s="568" t="s">
        <v>799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8"/>
      <c r="AY3" s="568"/>
      <c r="AZ3" s="568"/>
      <c r="BA3" s="568"/>
      <c r="BB3" s="568"/>
      <c r="BC3" s="568"/>
      <c r="BD3" s="568"/>
      <c r="BE3" s="568"/>
      <c r="BF3" s="568"/>
      <c r="BG3" s="568"/>
      <c r="BH3" s="568"/>
      <c r="BI3" s="568"/>
      <c r="BJ3" s="568"/>
      <c r="BK3" s="568"/>
      <c r="BL3" s="568"/>
      <c r="BM3" s="568"/>
      <c r="BN3" s="568"/>
      <c r="BO3" s="568"/>
      <c r="BP3" s="568"/>
      <c r="BQ3" s="568"/>
      <c r="BR3" s="568"/>
      <c r="BS3" s="568"/>
      <c r="BT3" s="568"/>
      <c r="BU3" s="568"/>
      <c r="BV3" s="568"/>
      <c r="BW3" s="568"/>
      <c r="BX3" s="568"/>
      <c r="BY3" s="568"/>
      <c r="BZ3" s="568"/>
      <c r="CA3" s="568"/>
      <c r="CB3" s="568"/>
      <c r="CC3" s="568"/>
      <c r="CD3" s="568"/>
      <c r="CE3" s="568"/>
      <c r="CF3" s="568"/>
      <c r="CG3" s="568"/>
      <c r="CH3" s="568"/>
      <c r="CI3" s="568"/>
      <c r="CJ3" s="568"/>
      <c r="CK3" s="568"/>
      <c r="CL3" s="568"/>
      <c r="CM3" s="568"/>
      <c r="CN3" s="568"/>
      <c r="CO3" s="568"/>
      <c r="CP3" s="568"/>
      <c r="CQ3" s="568"/>
      <c r="CR3" s="568"/>
      <c r="CS3" s="568"/>
      <c r="CT3" s="568"/>
      <c r="CU3" s="568"/>
      <c r="CV3" s="568"/>
      <c r="CW3" s="568"/>
      <c r="CX3" s="568"/>
      <c r="CY3" s="568"/>
      <c r="CZ3" s="568"/>
      <c r="DA3" s="568"/>
      <c r="DB3" s="568"/>
      <c r="DC3" s="568"/>
      <c r="DD3" s="568"/>
      <c r="DE3" s="568"/>
      <c r="DF3" s="568"/>
      <c r="DG3" s="568"/>
      <c r="DH3" s="568"/>
      <c r="DI3" s="568"/>
      <c r="DJ3" s="568"/>
      <c r="DK3" s="568"/>
      <c r="DL3" s="568"/>
      <c r="DM3" s="568"/>
      <c r="DN3" s="568"/>
      <c r="DO3" s="568"/>
      <c r="DP3" s="568"/>
      <c r="DQ3" s="568"/>
      <c r="DR3" s="568"/>
      <c r="DS3" s="568"/>
      <c r="DT3" s="568"/>
      <c r="DU3" s="568"/>
      <c r="DV3" s="568"/>
      <c r="DW3" s="568"/>
      <c r="DX3" s="568"/>
      <c r="DY3" s="568"/>
      <c r="DZ3" s="568"/>
      <c r="EA3" s="568"/>
      <c r="EB3" s="568"/>
      <c r="EC3" s="568"/>
      <c r="ED3" s="568"/>
      <c r="EE3" s="568"/>
      <c r="EF3" s="568"/>
      <c r="EG3" s="568"/>
      <c r="EH3" s="568"/>
      <c r="EI3" s="568"/>
      <c r="EJ3" s="568"/>
      <c r="EK3" s="568"/>
      <c r="EL3" s="568"/>
      <c r="EM3" s="568"/>
      <c r="EN3" s="568"/>
      <c r="EO3" s="568"/>
      <c r="EP3" s="568"/>
      <c r="EQ3" s="568"/>
      <c r="ER3" s="568"/>
      <c r="ES3" s="568"/>
      <c r="ET3" s="568"/>
      <c r="EU3" s="568"/>
      <c r="EV3" s="568"/>
      <c r="EW3" s="568"/>
      <c r="EX3" s="568"/>
      <c r="EY3" s="568"/>
      <c r="EZ3" s="568"/>
      <c r="FA3" s="568"/>
      <c r="FB3" s="568"/>
      <c r="FC3" s="568"/>
      <c r="FD3" s="568"/>
      <c r="FE3" s="568"/>
      <c r="FF3" s="568"/>
      <c r="FG3" s="568"/>
      <c r="FH3" s="568"/>
      <c r="FI3" s="568"/>
      <c r="FJ3" s="568"/>
      <c r="FK3" s="568"/>
    </row>
    <row r="4" spans="1:167" ht="12" customHeight="1"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FK4" s="95" t="s">
        <v>82</v>
      </c>
    </row>
    <row r="5" spans="1:167" ht="12.75" customHeight="1">
      <c r="A5" s="505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7"/>
      <c r="AF5" s="181" t="s">
        <v>217</v>
      </c>
      <c r="AG5" s="182"/>
      <c r="AH5" s="182"/>
      <c r="AI5" s="182"/>
      <c r="AJ5" s="182"/>
      <c r="AK5" s="183"/>
      <c r="AL5" s="181" t="s">
        <v>406</v>
      </c>
      <c r="AM5" s="182"/>
      <c r="AN5" s="182"/>
      <c r="AO5" s="182"/>
      <c r="AP5" s="182"/>
      <c r="AQ5" s="182"/>
      <c r="AR5" s="182"/>
      <c r="AS5" s="182"/>
      <c r="AT5" s="182"/>
      <c r="AU5" s="183"/>
      <c r="AV5" s="24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91"/>
      <c r="DP5" s="91"/>
      <c r="DQ5" s="91"/>
      <c r="DR5" s="91"/>
      <c r="DS5" s="91"/>
      <c r="DT5" s="91"/>
      <c r="DU5" s="91"/>
      <c r="DV5" s="49" t="s">
        <v>364</v>
      </c>
      <c r="DW5" s="574"/>
      <c r="DX5" s="574"/>
      <c r="DY5" s="574"/>
      <c r="DZ5" s="91" t="s">
        <v>365</v>
      </c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2"/>
    </row>
    <row r="6" spans="1:167" ht="3" customHeight="1">
      <c r="A6" s="508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10"/>
      <c r="AF6" s="139"/>
      <c r="AG6" s="140"/>
      <c r="AH6" s="140"/>
      <c r="AI6" s="140"/>
      <c r="AJ6" s="140"/>
      <c r="AK6" s="141"/>
      <c r="AL6" s="139"/>
      <c r="AM6" s="140"/>
      <c r="AN6" s="140"/>
      <c r="AO6" s="140"/>
      <c r="AP6" s="140"/>
      <c r="AQ6" s="140"/>
      <c r="AR6" s="140"/>
      <c r="AS6" s="140"/>
      <c r="AT6" s="140"/>
      <c r="AU6" s="141"/>
      <c r="AV6" s="21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4"/>
    </row>
    <row r="7" spans="1:167" ht="12" customHeight="1">
      <c r="A7" s="508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509"/>
      <c r="Z7" s="509"/>
      <c r="AA7" s="509"/>
      <c r="AB7" s="509"/>
      <c r="AC7" s="509"/>
      <c r="AD7" s="509"/>
      <c r="AE7" s="510"/>
      <c r="AF7" s="139"/>
      <c r="AG7" s="140"/>
      <c r="AH7" s="140"/>
      <c r="AI7" s="140"/>
      <c r="AJ7" s="140"/>
      <c r="AK7" s="141"/>
      <c r="AL7" s="139"/>
      <c r="AM7" s="140"/>
      <c r="AN7" s="140"/>
      <c r="AO7" s="140"/>
      <c r="AP7" s="140"/>
      <c r="AQ7" s="140"/>
      <c r="AR7" s="140"/>
      <c r="AS7" s="140"/>
      <c r="AT7" s="140"/>
      <c r="AU7" s="141"/>
      <c r="AV7" s="169" t="s">
        <v>366</v>
      </c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1"/>
      <c r="BH7" s="169" t="s">
        <v>367</v>
      </c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  <c r="BT7" s="169" t="s">
        <v>308</v>
      </c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1"/>
      <c r="CF7" s="169" t="s">
        <v>309</v>
      </c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1"/>
      <c r="CR7" s="169" t="s">
        <v>368</v>
      </c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1"/>
      <c r="DD7" s="169" t="s">
        <v>369</v>
      </c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1"/>
      <c r="DP7" s="169" t="s">
        <v>370</v>
      </c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1"/>
      <c r="EB7" s="169" t="s">
        <v>371</v>
      </c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1"/>
      <c r="EN7" s="169" t="s">
        <v>372</v>
      </c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1"/>
      <c r="EZ7" s="169" t="s">
        <v>373</v>
      </c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1"/>
    </row>
    <row r="8" spans="1:167" ht="54.75" customHeight="1">
      <c r="A8" s="508"/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10"/>
      <c r="AF8" s="142"/>
      <c r="AG8" s="143"/>
      <c r="AH8" s="143"/>
      <c r="AI8" s="143"/>
      <c r="AJ8" s="143"/>
      <c r="AK8" s="144"/>
      <c r="AL8" s="142"/>
      <c r="AM8" s="143"/>
      <c r="AN8" s="143"/>
      <c r="AO8" s="143"/>
      <c r="AP8" s="143"/>
      <c r="AQ8" s="143"/>
      <c r="AR8" s="143"/>
      <c r="AS8" s="143"/>
      <c r="AT8" s="143"/>
      <c r="AU8" s="144"/>
      <c r="AV8" s="537" t="s">
        <v>152</v>
      </c>
      <c r="AW8" s="538"/>
      <c r="AX8" s="538"/>
      <c r="AY8" s="538"/>
      <c r="AZ8" s="538"/>
      <c r="BA8" s="539"/>
      <c r="BB8" s="540" t="s">
        <v>374</v>
      </c>
      <c r="BC8" s="541"/>
      <c r="BD8" s="541"/>
      <c r="BE8" s="541"/>
      <c r="BF8" s="541"/>
      <c r="BG8" s="542"/>
      <c r="BH8" s="537" t="s">
        <v>152</v>
      </c>
      <c r="BI8" s="538"/>
      <c r="BJ8" s="538"/>
      <c r="BK8" s="538"/>
      <c r="BL8" s="538"/>
      <c r="BM8" s="539"/>
      <c r="BN8" s="540" t="s">
        <v>374</v>
      </c>
      <c r="BO8" s="541"/>
      <c r="BP8" s="541"/>
      <c r="BQ8" s="541"/>
      <c r="BR8" s="541"/>
      <c r="BS8" s="542"/>
      <c r="BT8" s="537" t="s">
        <v>152</v>
      </c>
      <c r="BU8" s="538"/>
      <c r="BV8" s="538"/>
      <c r="BW8" s="538"/>
      <c r="BX8" s="538"/>
      <c r="BY8" s="539"/>
      <c r="BZ8" s="540" t="s">
        <v>374</v>
      </c>
      <c r="CA8" s="541"/>
      <c r="CB8" s="541"/>
      <c r="CC8" s="541"/>
      <c r="CD8" s="541"/>
      <c r="CE8" s="542"/>
      <c r="CF8" s="537" t="s">
        <v>152</v>
      </c>
      <c r="CG8" s="538"/>
      <c r="CH8" s="538"/>
      <c r="CI8" s="538"/>
      <c r="CJ8" s="538"/>
      <c r="CK8" s="539"/>
      <c r="CL8" s="540" t="s">
        <v>374</v>
      </c>
      <c r="CM8" s="541"/>
      <c r="CN8" s="541"/>
      <c r="CO8" s="541"/>
      <c r="CP8" s="541"/>
      <c r="CQ8" s="542"/>
      <c r="CR8" s="537" t="s">
        <v>152</v>
      </c>
      <c r="CS8" s="538"/>
      <c r="CT8" s="538"/>
      <c r="CU8" s="538"/>
      <c r="CV8" s="538"/>
      <c r="CW8" s="539"/>
      <c r="CX8" s="540" t="s">
        <v>374</v>
      </c>
      <c r="CY8" s="541"/>
      <c r="CZ8" s="541"/>
      <c r="DA8" s="541"/>
      <c r="DB8" s="541"/>
      <c r="DC8" s="542"/>
      <c r="DD8" s="537" t="s">
        <v>152</v>
      </c>
      <c r="DE8" s="538"/>
      <c r="DF8" s="538"/>
      <c r="DG8" s="538"/>
      <c r="DH8" s="538"/>
      <c r="DI8" s="539"/>
      <c r="DJ8" s="540" t="s">
        <v>374</v>
      </c>
      <c r="DK8" s="541"/>
      <c r="DL8" s="541"/>
      <c r="DM8" s="541"/>
      <c r="DN8" s="541"/>
      <c r="DO8" s="542"/>
      <c r="DP8" s="537" t="s">
        <v>152</v>
      </c>
      <c r="DQ8" s="538"/>
      <c r="DR8" s="538"/>
      <c r="DS8" s="538"/>
      <c r="DT8" s="538"/>
      <c r="DU8" s="539"/>
      <c r="DV8" s="540" t="s">
        <v>374</v>
      </c>
      <c r="DW8" s="541"/>
      <c r="DX8" s="541"/>
      <c r="DY8" s="541"/>
      <c r="DZ8" s="541"/>
      <c r="EA8" s="542"/>
      <c r="EB8" s="537" t="s">
        <v>152</v>
      </c>
      <c r="EC8" s="538"/>
      <c r="ED8" s="538"/>
      <c r="EE8" s="538"/>
      <c r="EF8" s="538"/>
      <c r="EG8" s="539"/>
      <c r="EH8" s="540" t="s">
        <v>374</v>
      </c>
      <c r="EI8" s="541"/>
      <c r="EJ8" s="541"/>
      <c r="EK8" s="541"/>
      <c r="EL8" s="541"/>
      <c r="EM8" s="542"/>
      <c r="EN8" s="537" t="s">
        <v>152</v>
      </c>
      <c r="EO8" s="538"/>
      <c r="EP8" s="538"/>
      <c r="EQ8" s="538"/>
      <c r="ER8" s="538"/>
      <c r="ES8" s="539"/>
      <c r="ET8" s="540" t="s">
        <v>374</v>
      </c>
      <c r="EU8" s="541"/>
      <c r="EV8" s="541"/>
      <c r="EW8" s="541"/>
      <c r="EX8" s="541"/>
      <c r="EY8" s="542"/>
      <c r="EZ8" s="537" t="s">
        <v>152</v>
      </c>
      <c r="FA8" s="538"/>
      <c r="FB8" s="538"/>
      <c r="FC8" s="538"/>
      <c r="FD8" s="538"/>
      <c r="FE8" s="539"/>
      <c r="FF8" s="540" t="s">
        <v>374</v>
      </c>
      <c r="FG8" s="541"/>
      <c r="FH8" s="541"/>
      <c r="FI8" s="541"/>
      <c r="FJ8" s="541"/>
      <c r="FK8" s="542"/>
    </row>
    <row r="9" spans="1:167" ht="12" customHeight="1">
      <c r="A9" s="169">
        <v>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1"/>
      <c r="AF9" s="169">
        <v>2</v>
      </c>
      <c r="AG9" s="170"/>
      <c r="AH9" s="170"/>
      <c r="AI9" s="170"/>
      <c r="AJ9" s="170"/>
      <c r="AK9" s="171"/>
      <c r="AL9" s="169">
        <v>3</v>
      </c>
      <c r="AM9" s="170"/>
      <c r="AN9" s="170"/>
      <c r="AO9" s="170"/>
      <c r="AP9" s="170"/>
      <c r="AQ9" s="170"/>
      <c r="AR9" s="170"/>
      <c r="AS9" s="170"/>
      <c r="AT9" s="170"/>
      <c r="AU9" s="171"/>
      <c r="AV9" s="248">
        <v>4</v>
      </c>
      <c r="AW9" s="249"/>
      <c r="AX9" s="249"/>
      <c r="AY9" s="249"/>
      <c r="AZ9" s="249"/>
      <c r="BA9" s="250"/>
      <c r="BB9" s="248">
        <v>5</v>
      </c>
      <c r="BC9" s="249"/>
      <c r="BD9" s="249"/>
      <c r="BE9" s="249"/>
      <c r="BF9" s="249"/>
      <c r="BG9" s="250"/>
      <c r="BH9" s="248">
        <v>6</v>
      </c>
      <c r="BI9" s="249"/>
      <c r="BJ9" s="249"/>
      <c r="BK9" s="249"/>
      <c r="BL9" s="249"/>
      <c r="BM9" s="250"/>
      <c r="BN9" s="248">
        <v>7</v>
      </c>
      <c r="BO9" s="249"/>
      <c r="BP9" s="249"/>
      <c r="BQ9" s="249"/>
      <c r="BR9" s="249"/>
      <c r="BS9" s="250"/>
      <c r="BT9" s="248">
        <v>8</v>
      </c>
      <c r="BU9" s="249"/>
      <c r="BV9" s="249"/>
      <c r="BW9" s="249"/>
      <c r="BX9" s="249"/>
      <c r="BY9" s="250"/>
      <c r="BZ9" s="248">
        <v>9</v>
      </c>
      <c r="CA9" s="249"/>
      <c r="CB9" s="249"/>
      <c r="CC9" s="249"/>
      <c r="CD9" s="249"/>
      <c r="CE9" s="250"/>
      <c r="CF9" s="248">
        <v>10</v>
      </c>
      <c r="CG9" s="249"/>
      <c r="CH9" s="249"/>
      <c r="CI9" s="249"/>
      <c r="CJ9" s="249"/>
      <c r="CK9" s="250"/>
      <c r="CL9" s="248">
        <v>11</v>
      </c>
      <c r="CM9" s="249"/>
      <c r="CN9" s="249"/>
      <c r="CO9" s="249"/>
      <c r="CP9" s="249"/>
      <c r="CQ9" s="250"/>
      <c r="CR9" s="248">
        <v>12</v>
      </c>
      <c r="CS9" s="249"/>
      <c r="CT9" s="249"/>
      <c r="CU9" s="249"/>
      <c r="CV9" s="249"/>
      <c r="CW9" s="250"/>
      <c r="CX9" s="248">
        <v>13</v>
      </c>
      <c r="CY9" s="249"/>
      <c r="CZ9" s="249"/>
      <c r="DA9" s="249"/>
      <c r="DB9" s="249"/>
      <c r="DC9" s="250"/>
      <c r="DD9" s="248">
        <v>14</v>
      </c>
      <c r="DE9" s="249"/>
      <c r="DF9" s="249"/>
      <c r="DG9" s="249"/>
      <c r="DH9" s="249"/>
      <c r="DI9" s="250"/>
      <c r="DJ9" s="248">
        <v>15</v>
      </c>
      <c r="DK9" s="249"/>
      <c r="DL9" s="249"/>
      <c r="DM9" s="249"/>
      <c r="DN9" s="249"/>
      <c r="DO9" s="250"/>
      <c r="DP9" s="248">
        <v>16</v>
      </c>
      <c r="DQ9" s="249"/>
      <c r="DR9" s="249"/>
      <c r="DS9" s="249"/>
      <c r="DT9" s="249"/>
      <c r="DU9" s="250"/>
      <c r="DV9" s="248">
        <v>17</v>
      </c>
      <c r="DW9" s="249"/>
      <c r="DX9" s="249"/>
      <c r="DY9" s="249"/>
      <c r="DZ9" s="249"/>
      <c r="EA9" s="250"/>
      <c r="EB9" s="248">
        <v>18</v>
      </c>
      <c r="EC9" s="249"/>
      <c r="ED9" s="249"/>
      <c r="EE9" s="249"/>
      <c r="EF9" s="249"/>
      <c r="EG9" s="250"/>
      <c r="EH9" s="248">
        <v>19</v>
      </c>
      <c r="EI9" s="249"/>
      <c r="EJ9" s="249"/>
      <c r="EK9" s="249"/>
      <c r="EL9" s="249"/>
      <c r="EM9" s="250"/>
      <c r="EN9" s="248">
        <v>20</v>
      </c>
      <c r="EO9" s="249"/>
      <c r="EP9" s="249"/>
      <c r="EQ9" s="249"/>
      <c r="ER9" s="249"/>
      <c r="ES9" s="250"/>
      <c r="ET9" s="248">
        <v>21</v>
      </c>
      <c r="EU9" s="249"/>
      <c r="EV9" s="249"/>
      <c r="EW9" s="249"/>
      <c r="EX9" s="249"/>
      <c r="EY9" s="250"/>
      <c r="EZ9" s="248">
        <v>22</v>
      </c>
      <c r="FA9" s="249"/>
      <c r="FB9" s="249"/>
      <c r="FC9" s="249"/>
      <c r="FD9" s="249"/>
      <c r="FE9" s="250"/>
      <c r="FF9" s="248">
        <v>23</v>
      </c>
      <c r="FG9" s="249"/>
      <c r="FH9" s="249"/>
      <c r="FI9" s="249"/>
      <c r="FJ9" s="249"/>
      <c r="FK9" s="250"/>
    </row>
    <row r="10" spans="1:167" ht="11.25" customHeight="1">
      <c r="A10" s="12"/>
      <c r="B10" s="359" t="s">
        <v>362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60"/>
      <c r="AF10" s="283" t="s">
        <v>40</v>
      </c>
      <c r="AG10" s="284"/>
      <c r="AH10" s="284"/>
      <c r="AI10" s="284"/>
      <c r="AJ10" s="284"/>
      <c r="AK10" s="285"/>
      <c r="AL10" s="550">
        <f>'стр.17 '!BC19</f>
        <v>1</v>
      </c>
      <c r="AM10" s="551"/>
      <c r="AN10" s="551"/>
      <c r="AO10" s="551"/>
      <c r="AP10" s="551"/>
      <c r="AQ10" s="551"/>
      <c r="AR10" s="551"/>
      <c r="AS10" s="551"/>
      <c r="AT10" s="551"/>
      <c r="AU10" s="552"/>
      <c r="AV10" s="543"/>
      <c r="AW10" s="544"/>
      <c r="AX10" s="544"/>
      <c r="AY10" s="544"/>
      <c r="AZ10" s="544"/>
      <c r="BA10" s="545"/>
      <c r="BB10" s="543"/>
      <c r="BC10" s="544"/>
      <c r="BD10" s="544"/>
      <c r="BE10" s="544"/>
      <c r="BF10" s="544"/>
      <c r="BG10" s="545"/>
      <c r="BH10" s="543"/>
      <c r="BI10" s="544"/>
      <c r="BJ10" s="544"/>
      <c r="BK10" s="544"/>
      <c r="BL10" s="544"/>
      <c r="BM10" s="545"/>
      <c r="BN10" s="543"/>
      <c r="BO10" s="544"/>
      <c r="BP10" s="544"/>
      <c r="BQ10" s="544"/>
      <c r="BR10" s="544"/>
      <c r="BS10" s="545"/>
      <c r="BT10" s="543"/>
      <c r="BU10" s="544"/>
      <c r="BV10" s="544"/>
      <c r="BW10" s="544"/>
      <c r="BX10" s="544"/>
      <c r="BY10" s="545"/>
      <c r="BZ10" s="543"/>
      <c r="CA10" s="544"/>
      <c r="CB10" s="544"/>
      <c r="CC10" s="544"/>
      <c r="CD10" s="544"/>
      <c r="CE10" s="545"/>
      <c r="CF10" s="543"/>
      <c r="CG10" s="544"/>
      <c r="CH10" s="544"/>
      <c r="CI10" s="544"/>
      <c r="CJ10" s="544"/>
      <c r="CK10" s="545"/>
      <c r="CL10" s="543"/>
      <c r="CM10" s="544"/>
      <c r="CN10" s="544"/>
      <c r="CO10" s="544"/>
      <c r="CP10" s="544"/>
      <c r="CQ10" s="545"/>
      <c r="CR10" s="543"/>
      <c r="CS10" s="544"/>
      <c r="CT10" s="544"/>
      <c r="CU10" s="544"/>
      <c r="CV10" s="544"/>
      <c r="CW10" s="545"/>
      <c r="CX10" s="543"/>
      <c r="CY10" s="544"/>
      <c r="CZ10" s="544"/>
      <c r="DA10" s="544"/>
      <c r="DB10" s="544"/>
      <c r="DC10" s="545"/>
      <c r="DD10" s="543"/>
      <c r="DE10" s="544"/>
      <c r="DF10" s="544"/>
      <c r="DG10" s="544"/>
      <c r="DH10" s="544"/>
      <c r="DI10" s="545"/>
      <c r="DJ10" s="543"/>
      <c r="DK10" s="544"/>
      <c r="DL10" s="544"/>
      <c r="DM10" s="544"/>
      <c r="DN10" s="544"/>
      <c r="DO10" s="545"/>
      <c r="DP10" s="543">
        <v>1</v>
      </c>
      <c r="DQ10" s="544"/>
      <c r="DR10" s="544"/>
      <c r="DS10" s="544"/>
      <c r="DT10" s="544"/>
      <c r="DU10" s="545"/>
      <c r="DV10" s="543"/>
      <c r="DW10" s="544"/>
      <c r="DX10" s="544"/>
      <c r="DY10" s="544"/>
      <c r="DZ10" s="544"/>
      <c r="EA10" s="545"/>
      <c r="EB10" s="543"/>
      <c r="EC10" s="544"/>
      <c r="ED10" s="544"/>
      <c r="EE10" s="544"/>
      <c r="EF10" s="544"/>
      <c r="EG10" s="545"/>
      <c r="EH10" s="543"/>
      <c r="EI10" s="544"/>
      <c r="EJ10" s="544"/>
      <c r="EK10" s="544"/>
      <c r="EL10" s="544"/>
      <c r="EM10" s="545"/>
      <c r="EN10" s="543"/>
      <c r="EO10" s="544"/>
      <c r="EP10" s="544"/>
      <c r="EQ10" s="544"/>
      <c r="ER10" s="544"/>
      <c r="ES10" s="545"/>
      <c r="ET10" s="543"/>
      <c r="EU10" s="544"/>
      <c r="EV10" s="544"/>
      <c r="EW10" s="544"/>
      <c r="EX10" s="544"/>
      <c r="EY10" s="545"/>
      <c r="EZ10" s="543"/>
      <c r="FA10" s="544"/>
      <c r="FB10" s="544"/>
      <c r="FC10" s="544"/>
      <c r="FD10" s="544"/>
      <c r="FE10" s="545"/>
      <c r="FF10" s="549"/>
      <c r="FG10" s="549"/>
      <c r="FH10" s="549"/>
      <c r="FI10" s="549"/>
      <c r="FJ10" s="549"/>
      <c r="FK10" s="549"/>
    </row>
    <row r="11" spans="1:167" ht="11.25" customHeight="1">
      <c r="A11" s="21"/>
      <c r="B11" s="419" t="s">
        <v>338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20"/>
      <c r="AF11" s="231"/>
      <c r="AG11" s="232"/>
      <c r="AH11" s="232"/>
      <c r="AI11" s="232"/>
      <c r="AJ11" s="232"/>
      <c r="AK11" s="233"/>
      <c r="AL11" s="553"/>
      <c r="AM11" s="347"/>
      <c r="AN11" s="347"/>
      <c r="AO11" s="347"/>
      <c r="AP11" s="347"/>
      <c r="AQ11" s="347"/>
      <c r="AR11" s="347"/>
      <c r="AS11" s="347"/>
      <c r="AT11" s="347"/>
      <c r="AU11" s="554"/>
      <c r="AV11" s="546"/>
      <c r="AW11" s="547"/>
      <c r="AX11" s="547"/>
      <c r="AY11" s="547"/>
      <c r="AZ11" s="547"/>
      <c r="BA11" s="548"/>
      <c r="BB11" s="546"/>
      <c r="BC11" s="547"/>
      <c r="BD11" s="547"/>
      <c r="BE11" s="547"/>
      <c r="BF11" s="547"/>
      <c r="BG11" s="548"/>
      <c r="BH11" s="546"/>
      <c r="BI11" s="547"/>
      <c r="BJ11" s="547"/>
      <c r="BK11" s="547"/>
      <c r="BL11" s="547"/>
      <c r="BM11" s="548"/>
      <c r="BN11" s="546"/>
      <c r="BO11" s="547"/>
      <c r="BP11" s="547"/>
      <c r="BQ11" s="547"/>
      <c r="BR11" s="547"/>
      <c r="BS11" s="548"/>
      <c r="BT11" s="546"/>
      <c r="BU11" s="547"/>
      <c r="BV11" s="547"/>
      <c r="BW11" s="547"/>
      <c r="BX11" s="547"/>
      <c r="BY11" s="548"/>
      <c r="BZ11" s="546"/>
      <c r="CA11" s="547"/>
      <c r="CB11" s="547"/>
      <c r="CC11" s="547"/>
      <c r="CD11" s="547"/>
      <c r="CE11" s="548"/>
      <c r="CF11" s="546"/>
      <c r="CG11" s="547"/>
      <c r="CH11" s="547"/>
      <c r="CI11" s="547"/>
      <c r="CJ11" s="547"/>
      <c r="CK11" s="548"/>
      <c r="CL11" s="546"/>
      <c r="CM11" s="547"/>
      <c r="CN11" s="547"/>
      <c r="CO11" s="547"/>
      <c r="CP11" s="547"/>
      <c r="CQ11" s="548"/>
      <c r="CR11" s="546"/>
      <c r="CS11" s="547"/>
      <c r="CT11" s="547"/>
      <c r="CU11" s="547"/>
      <c r="CV11" s="547"/>
      <c r="CW11" s="548"/>
      <c r="CX11" s="546"/>
      <c r="CY11" s="547"/>
      <c r="CZ11" s="547"/>
      <c r="DA11" s="547"/>
      <c r="DB11" s="547"/>
      <c r="DC11" s="548"/>
      <c r="DD11" s="546"/>
      <c r="DE11" s="547"/>
      <c r="DF11" s="547"/>
      <c r="DG11" s="547"/>
      <c r="DH11" s="547"/>
      <c r="DI11" s="548"/>
      <c r="DJ11" s="546"/>
      <c r="DK11" s="547"/>
      <c r="DL11" s="547"/>
      <c r="DM11" s="547"/>
      <c r="DN11" s="547"/>
      <c r="DO11" s="548"/>
      <c r="DP11" s="546"/>
      <c r="DQ11" s="547"/>
      <c r="DR11" s="547"/>
      <c r="DS11" s="547"/>
      <c r="DT11" s="547"/>
      <c r="DU11" s="548"/>
      <c r="DV11" s="546"/>
      <c r="DW11" s="547"/>
      <c r="DX11" s="547"/>
      <c r="DY11" s="547"/>
      <c r="DZ11" s="547"/>
      <c r="EA11" s="548"/>
      <c r="EB11" s="546"/>
      <c r="EC11" s="547"/>
      <c r="ED11" s="547"/>
      <c r="EE11" s="547"/>
      <c r="EF11" s="547"/>
      <c r="EG11" s="548"/>
      <c r="EH11" s="546"/>
      <c r="EI11" s="547"/>
      <c r="EJ11" s="547"/>
      <c r="EK11" s="547"/>
      <c r="EL11" s="547"/>
      <c r="EM11" s="548"/>
      <c r="EN11" s="546"/>
      <c r="EO11" s="547"/>
      <c r="EP11" s="547"/>
      <c r="EQ11" s="547"/>
      <c r="ER11" s="547"/>
      <c r="ES11" s="548"/>
      <c r="ET11" s="546"/>
      <c r="EU11" s="547"/>
      <c r="EV11" s="547"/>
      <c r="EW11" s="547"/>
      <c r="EX11" s="547"/>
      <c r="EY11" s="548"/>
      <c r="EZ11" s="546"/>
      <c r="FA11" s="547"/>
      <c r="FB11" s="547"/>
      <c r="FC11" s="547"/>
      <c r="FD11" s="547"/>
      <c r="FE11" s="548"/>
      <c r="FF11" s="549"/>
      <c r="FG11" s="549"/>
      <c r="FH11" s="549"/>
      <c r="FI11" s="549"/>
      <c r="FJ11" s="549"/>
      <c r="FK11" s="549"/>
    </row>
    <row r="12" spans="1:167" ht="11.25" customHeight="1">
      <c r="A12" s="21"/>
      <c r="B12" s="445" t="s">
        <v>339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6"/>
      <c r="AF12" s="173" t="s">
        <v>41</v>
      </c>
      <c r="AG12" s="174"/>
      <c r="AH12" s="174"/>
      <c r="AI12" s="174"/>
      <c r="AJ12" s="174"/>
      <c r="AK12" s="175"/>
      <c r="AL12" s="558">
        <f>'стр.17 '!BC21</f>
        <v>0</v>
      </c>
      <c r="AM12" s="357"/>
      <c r="AN12" s="357"/>
      <c r="AO12" s="357"/>
      <c r="AP12" s="357"/>
      <c r="AQ12" s="357"/>
      <c r="AR12" s="357"/>
      <c r="AS12" s="357"/>
      <c r="AT12" s="357"/>
      <c r="AU12" s="559"/>
      <c r="AV12" s="555"/>
      <c r="AW12" s="556"/>
      <c r="AX12" s="556"/>
      <c r="AY12" s="556"/>
      <c r="AZ12" s="556"/>
      <c r="BA12" s="557"/>
      <c r="BB12" s="555"/>
      <c r="BC12" s="556"/>
      <c r="BD12" s="556"/>
      <c r="BE12" s="556"/>
      <c r="BF12" s="556"/>
      <c r="BG12" s="557"/>
      <c r="BH12" s="555"/>
      <c r="BI12" s="556"/>
      <c r="BJ12" s="556"/>
      <c r="BK12" s="556"/>
      <c r="BL12" s="556"/>
      <c r="BM12" s="557"/>
      <c r="BN12" s="555"/>
      <c r="BO12" s="556"/>
      <c r="BP12" s="556"/>
      <c r="BQ12" s="556"/>
      <c r="BR12" s="556"/>
      <c r="BS12" s="557"/>
      <c r="BT12" s="555"/>
      <c r="BU12" s="556"/>
      <c r="BV12" s="556"/>
      <c r="BW12" s="556"/>
      <c r="BX12" s="556"/>
      <c r="BY12" s="557"/>
      <c r="BZ12" s="555"/>
      <c r="CA12" s="556"/>
      <c r="CB12" s="556"/>
      <c r="CC12" s="556"/>
      <c r="CD12" s="556"/>
      <c r="CE12" s="557"/>
      <c r="CF12" s="555"/>
      <c r="CG12" s="556"/>
      <c r="CH12" s="556"/>
      <c r="CI12" s="556"/>
      <c r="CJ12" s="556"/>
      <c r="CK12" s="557"/>
      <c r="CL12" s="555"/>
      <c r="CM12" s="556"/>
      <c r="CN12" s="556"/>
      <c r="CO12" s="556"/>
      <c r="CP12" s="556"/>
      <c r="CQ12" s="557"/>
      <c r="CR12" s="555"/>
      <c r="CS12" s="556"/>
      <c r="CT12" s="556"/>
      <c r="CU12" s="556"/>
      <c r="CV12" s="556"/>
      <c r="CW12" s="557"/>
      <c r="CX12" s="555"/>
      <c r="CY12" s="556"/>
      <c r="CZ12" s="556"/>
      <c r="DA12" s="556"/>
      <c r="DB12" s="556"/>
      <c r="DC12" s="557"/>
      <c r="DD12" s="555"/>
      <c r="DE12" s="556"/>
      <c r="DF12" s="556"/>
      <c r="DG12" s="556"/>
      <c r="DH12" s="556"/>
      <c r="DI12" s="557"/>
      <c r="DJ12" s="555"/>
      <c r="DK12" s="556"/>
      <c r="DL12" s="556"/>
      <c r="DM12" s="556"/>
      <c r="DN12" s="556"/>
      <c r="DO12" s="557"/>
      <c r="DP12" s="555"/>
      <c r="DQ12" s="556"/>
      <c r="DR12" s="556"/>
      <c r="DS12" s="556"/>
      <c r="DT12" s="556"/>
      <c r="DU12" s="557"/>
      <c r="DV12" s="555"/>
      <c r="DW12" s="556"/>
      <c r="DX12" s="556"/>
      <c r="DY12" s="556"/>
      <c r="DZ12" s="556"/>
      <c r="EA12" s="557"/>
      <c r="EB12" s="555"/>
      <c r="EC12" s="556"/>
      <c r="ED12" s="556"/>
      <c r="EE12" s="556"/>
      <c r="EF12" s="556"/>
      <c r="EG12" s="557"/>
      <c r="EH12" s="555"/>
      <c r="EI12" s="556"/>
      <c r="EJ12" s="556"/>
      <c r="EK12" s="556"/>
      <c r="EL12" s="556"/>
      <c r="EM12" s="557"/>
      <c r="EN12" s="555"/>
      <c r="EO12" s="556"/>
      <c r="EP12" s="556"/>
      <c r="EQ12" s="556"/>
      <c r="ER12" s="556"/>
      <c r="ES12" s="557"/>
      <c r="ET12" s="555"/>
      <c r="EU12" s="556"/>
      <c r="EV12" s="556"/>
      <c r="EW12" s="556"/>
      <c r="EX12" s="556"/>
      <c r="EY12" s="557"/>
      <c r="EZ12" s="555"/>
      <c r="FA12" s="556"/>
      <c r="FB12" s="556"/>
      <c r="FC12" s="556"/>
      <c r="FD12" s="556"/>
      <c r="FE12" s="557"/>
      <c r="FF12" s="555"/>
      <c r="FG12" s="556"/>
      <c r="FH12" s="556"/>
      <c r="FI12" s="556"/>
      <c r="FJ12" s="556"/>
      <c r="FK12" s="557"/>
    </row>
    <row r="13" spans="1:167" ht="11.25" customHeight="1">
      <c r="A13" s="21"/>
      <c r="B13" s="445" t="s">
        <v>340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6"/>
      <c r="AF13" s="173" t="s">
        <v>42</v>
      </c>
      <c r="AG13" s="174"/>
      <c r="AH13" s="174"/>
      <c r="AI13" s="174"/>
      <c r="AJ13" s="174"/>
      <c r="AK13" s="175"/>
      <c r="AL13" s="558">
        <f>'стр.17 '!BC22</f>
        <v>14</v>
      </c>
      <c r="AM13" s="357"/>
      <c r="AN13" s="357"/>
      <c r="AO13" s="357"/>
      <c r="AP13" s="357"/>
      <c r="AQ13" s="357"/>
      <c r="AR13" s="357"/>
      <c r="AS13" s="357"/>
      <c r="AT13" s="357"/>
      <c r="AU13" s="559"/>
      <c r="AV13" s="555"/>
      <c r="AW13" s="556"/>
      <c r="AX13" s="556"/>
      <c r="AY13" s="556"/>
      <c r="AZ13" s="556"/>
      <c r="BA13" s="557"/>
      <c r="BB13" s="555"/>
      <c r="BC13" s="556"/>
      <c r="BD13" s="556"/>
      <c r="BE13" s="556"/>
      <c r="BF13" s="556"/>
      <c r="BG13" s="557"/>
      <c r="BH13" s="555"/>
      <c r="BI13" s="556"/>
      <c r="BJ13" s="556"/>
      <c r="BK13" s="556"/>
      <c r="BL13" s="556"/>
      <c r="BM13" s="557"/>
      <c r="BN13" s="555"/>
      <c r="BO13" s="556"/>
      <c r="BP13" s="556"/>
      <c r="BQ13" s="556"/>
      <c r="BR13" s="556"/>
      <c r="BS13" s="557"/>
      <c r="BT13" s="555">
        <v>1</v>
      </c>
      <c r="BU13" s="556"/>
      <c r="BV13" s="556"/>
      <c r="BW13" s="556"/>
      <c r="BX13" s="556"/>
      <c r="BY13" s="557"/>
      <c r="BZ13" s="555"/>
      <c r="CA13" s="556"/>
      <c r="CB13" s="556"/>
      <c r="CC13" s="556"/>
      <c r="CD13" s="556"/>
      <c r="CE13" s="557"/>
      <c r="CF13" s="555">
        <v>1</v>
      </c>
      <c r="CG13" s="556"/>
      <c r="CH13" s="556"/>
      <c r="CI13" s="556"/>
      <c r="CJ13" s="556"/>
      <c r="CK13" s="557"/>
      <c r="CL13" s="555">
        <v>1</v>
      </c>
      <c r="CM13" s="556"/>
      <c r="CN13" s="556"/>
      <c r="CO13" s="556"/>
      <c r="CP13" s="556"/>
      <c r="CQ13" s="557"/>
      <c r="CR13" s="555"/>
      <c r="CS13" s="556"/>
      <c r="CT13" s="556"/>
      <c r="CU13" s="556"/>
      <c r="CV13" s="556"/>
      <c r="CW13" s="557"/>
      <c r="CX13" s="555"/>
      <c r="CY13" s="556"/>
      <c r="CZ13" s="556"/>
      <c r="DA13" s="556"/>
      <c r="DB13" s="556"/>
      <c r="DC13" s="557"/>
      <c r="DD13" s="555">
        <v>2</v>
      </c>
      <c r="DE13" s="556"/>
      <c r="DF13" s="556"/>
      <c r="DG13" s="556"/>
      <c r="DH13" s="556"/>
      <c r="DI13" s="557"/>
      <c r="DJ13" s="555"/>
      <c r="DK13" s="556"/>
      <c r="DL13" s="556"/>
      <c r="DM13" s="556"/>
      <c r="DN13" s="556"/>
      <c r="DO13" s="557"/>
      <c r="DP13" s="555">
        <v>5</v>
      </c>
      <c r="DQ13" s="556"/>
      <c r="DR13" s="556"/>
      <c r="DS13" s="556"/>
      <c r="DT13" s="556"/>
      <c r="DU13" s="557"/>
      <c r="DV13" s="555"/>
      <c r="DW13" s="556"/>
      <c r="DX13" s="556"/>
      <c r="DY13" s="556"/>
      <c r="DZ13" s="556"/>
      <c r="EA13" s="557"/>
      <c r="EB13" s="555">
        <v>2</v>
      </c>
      <c r="EC13" s="556"/>
      <c r="ED13" s="556"/>
      <c r="EE13" s="556"/>
      <c r="EF13" s="556"/>
      <c r="EG13" s="557"/>
      <c r="EH13" s="555">
        <v>1</v>
      </c>
      <c r="EI13" s="556"/>
      <c r="EJ13" s="556"/>
      <c r="EK13" s="556"/>
      <c r="EL13" s="556"/>
      <c r="EM13" s="557"/>
      <c r="EN13" s="555">
        <v>3</v>
      </c>
      <c r="EO13" s="556"/>
      <c r="EP13" s="556"/>
      <c r="EQ13" s="556"/>
      <c r="ER13" s="556"/>
      <c r="ES13" s="557"/>
      <c r="ET13" s="555"/>
      <c r="EU13" s="556"/>
      <c r="EV13" s="556"/>
      <c r="EW13" s="556"/>
      <c r="EX13" s="556"/>
      <c r="EY13" s="557"/>
      <c r="EZ13" s="555"/>
      <c r="FA13" s="556"/>
      <c r="FB13" s="556"/>
      <c r="FC13" s="556"/>
      <c r="FD13" s="556"/>
      <c r="FE13" s="557"/>
      <c r="FF13" s="555"/>
      <c r="FG13" s="556"/>
      <c r="FH13" s="556"/>
      <c r="FI13" s="556"/>
      <c r="FJ13" s="556"/>
      <c r="FK13" s="557"/>
    </row>
    <row r="14" spans="1:167" ht="11.25" customHeight="1">
      <c r="A14" s="21"/>
      <c r="B14" s="445" t="s">
        <v>341</v>
      </c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6"/>
      <c r="AF14" s="173" t="s">
        <v>54</v>
      </c>
      <c r="AG14" s="174"/>
      <c r="AH14" s="174"/>
      <c r="AI14" s="174"/>
      <c r="AJ14" s="174"/>
      <c r="AK14" s="175"/>
      <c r="AL14" s="558">
        <f>'стр.17 '!BC23</f>
        <v>0</v>
      </c>
      <c r="AM14" s="357"/>
      <c r="AN14" s="357"/>
      <c r="AO14" s="357"/>
      <c r="AP14" s="357"/>
      <c r="AQ14" s="357"/>
      <c r="AR14" s="357"/>
      <c r="AS14" s="357"/>
      <c r="AT14" s="357"/>
      <c r="AU14" s="559"/>
      <c r="AV14" s="555"/>
      <c r="AW14" s="556"/>
      <c r="AX14" s="556"/>
      <c r="AY14" s="556"/>
      <c r="AZ14" s="556"/>
      <c r="BA14" s="557"/>
      <c r="BB14" s="555"/>
      <c r="BC14" s="556"/>
      <c r="BD14" s="556"/>
      <c r="BE14" s="556"/>
      <c r="BF14" s="556"/>
      <c r="BG14" s="557"/>
      <c r="BH14" s="555"/>
      <c r="BI14" s="556"/>
      <c r="BJ14" s="556"/>
      <c r="BK14" s="556"/>
      <c r="BL14" s="556"/>
      <c r="BM14" s="557"/>
      <c r="BN14" s="555"/>
      <c r="BO14" s="556"/>
      <c r="BP14" s="556"/>
      <c r="BQ14" s="556"/>
      <c r="BR14" s="556"/>
      <c r="BS14" s="557"/>
      <c r="BT14" s="555"/>
      <c r="BU14" s="556"/>
      <c r="BV14" s="556"/>
      <c r="BW14" s="556"/>
      <c r="BX14" s="556"/>
      <c r="BY14" s="557"/>
      <c r="BZ14" s="555"/>
      <c r="CA14" s="556"/>
      <c r="CB14" s="556"/>
      <c r="CC14" s="556"/>
      <c r="CD14" s="556"/>
      <c r="CE14" s="557"/>
      <c r="CF14" s="555"/>
      <c r="CG14" s="556"/>
      <c r="CH14" s="556"/>
      <c r="CI14" s="556"/>
      <c r="CJ14" s="556"/>
      <c r="CK14" s="557"/>
      <c r="CL14" s="555"/>
      <c r="CM14" s="556"/>
      <c r="CN14" s="556"/>
      <c r="CO14" s="556"/>
      <c r="CP14" s="556"/>
      <c r="CQ14" s="557"/>
      <c r="CR14" s="555"/>
      <c r="CS14" s="556"/>
      <c r="CT14" s="556"/>
      <c r="CU14" s="556"/>
      <c r="CV14" s="556"/>
      <c r="CW14" s="557"/>
      <c r="CX14" s="555"/>
      <c r="CY14" s="556"/>
      <c r="CZ14" s="556"/>
      <c r="DA14" s="556"/>
      <c r="DB14" s="556"/>
      <c r="DC14" s="557"/>
      <c r="DD14" s="555"/>
      <c r="DE14" s="556"/>
      <c r="DF14" s="556"/>
      <c r="DG14" s="556"/>
      <c r="DH14" s="556"/>
      <c r="DI14" s="557"/>
      <c r="DJ14" s="555"/>
      <c r="DK14" s="556"/>
      <c r="DL14" s="556"/>
      <c r="DM14" s="556"/>
      <c r="DN14" s="556"/>
      <c r="DO14" s="557"/>
      <c r="DP14" s="555"/>
      <c r="DQ14" s="556"/>
      <c r="DR14" s="556"/>
      <c r="DS14" s="556"/>
      <c r="DT14" s="556"/>
      <c r="DU14" s="557"/>
      <c r="DV14" s="555"/>
      <c r="DW14" s="556"/>
      <c r="DX14" s="556"/>
      <c r="DY14" s="556"/>
      <c r="DZ14" s="556"/>
      <c r="EA14" s="557"/>
      <c r="EB14" s="555"/>
      <c r="EC14" s="556"/>
      <c r="ED14" s="556"/>
      <c r="EE14" s="556"/>
      <c r="EF14" s="556"/>
      <c r="EG14" s="557"/>
      <c r="EH14" s="555"/>
      <c r="EI14" s="556"/>
      <c r="EJ14" s="556"/>
      <c r="EK14" s="556"/>
      <c r="EL14" s="556"/>
      <c r="EM14" s="557"/>
      <c r="EN14" s="555"/>
      <c r="EO14" s="556"/>
      <c r="EP14" s="556"/>
      <c r="EQ14" s="556"/>
      <c r="ER14" s="556"/>
      <c r="ES14" s="557"/>
      <c r="ET14" s="555"/>
      <c r="EU14" s="556"/>
      <c r="EV14" s="556"/>
      <c r="EW14" s="556"/>
      <c r="EX14" s="556"/>
      <c r="EY14" s="557"/>
      <c r="EZ14" s="555"/>
      <c r="FA14" s="556"/>
      <c r="FB14" s="556"/>
      <c r="FC14" s="556"/>
      <c r="FD14" s="556"/>
      <c r="FE14" s="557"/>
      <c r="FF14" s="555"/>
      <c r="FG14" s="556"/>
      <c r="FH14" s="556"/>
      <c r="FI14" s="556"/>
      <c r="FJ14" s="556"/>
      <c r="FK14" s="557"/>
    </row>
    <row r="15" spans="1:167" ht="11.25" customHeight="1">
      <c r="A15" s="45"/>
      <c r="B15" s="447" t="s">
        <v>376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8"/>
      <c r="AF15" s="228" t="s">
        <v>55</v>
      </c>
      <c r="AG15" s="229"/>
      <c r="AH15" s="229"/>
      <c r="AI15" s="229"/>
      <c r="AJ15" s="229"/>
      <c r="AK15" s="230"/>
      <c r="AL15" s="563">
        <f>'стр.17 '!BC24</f>
        <v>1448</v>
      </c>
      <c r="AM15" s="564"/>
      <c r="AN15" s="564"/>
      <c r="AO15" s="564"/>
      <c r="AP15" s="564"/>
      <c r="AQ15" s="564"/>
      <c r="AR15" s="564"/>
      <c r="AS15" s="564"/>
      <c r="AT15" s="564"/>
      <c r="AU15" s="565"/>
      <c r="AV15" s="560">
        <v>41</v>
      </c>
      <c r="AW15" s="561"/>
      <c r="AX15" s="561"/>
      <c r="AY15" s="561"/>
      <c r="AZ15" s="561"/>
      <c r="BA15" s="562"/>
      <c r="BB15" s="560">
        <v>17</v>
      </c>
      <c r="BC15" s="561"/>
      <c r="BD15" s="561"/>
      <c r="BE15" s="561"/>
      <c r="BF15" s="561"/>
      <c r="BG15" s="562"/>
      <c r="BH15" s="560">
        <v>147</v>
      </c>
      <c r="BI15" s="561"/>
      <c r="BJ15" s="561"/>
      <c r="BK15" s="561"/>
      <c r="BL15" s="561"/>
      <c r="BM15" s="562"/>
      <c r="BN15" s="560">
        <v>70</v>
      </c>
      <c r="BO15" s="561"/>
      <c r="BP15" s="561"/>
      <c r="BQ15" s="561"/>
      <c r="BR15" s="561"/>
      <c r="BS15" s="562"/>
      <c r="BT15" s="560">
        <v>177</v>
      </c>
      <c r="BU15" s="561"/>
      <c r="BV15" s="561"/>
      <c r="BW15" s="561"/>
      <c r="BX15" s="561"/>
      <c r="BY15" s="562"/>
      <c r="BZ15" s="560">
        <v>108</v>
      </c>
      <c r="CA15" s="561"/>
      <c r="CB15" s="561"/>
      <c r="CC15" s="561"/>
      <c r="CD15" s="561"/>
      <c r="CE15" s="562"/>
      <c r="CF15" s="560">
        <v>175</v>
      </c>
      <c r="CG15" s="561"/>
      <c r="CH15" s="561"/>
      <c r="CI15" s="561"/>
      <c r="CJ15" s="561"/>
      <c r="CK15" s="562"/>
      <c r="CL15" s="560">
        <v>148</v>
      </c>
      <c r="CM15" s="561"/>
      <c r="CN15" s="561"/>
      <c r="CO15" s="561"/>
      <c r="CP15" s="561"/>
      <c r="CQ15" s="562"/>
      <c r="CR15" s="560">
        <v>167</v>
      </c>
      <c r="CS15" s="561"/>
      <c r="CT15" s="561"/>
      <c r="CU15" s="561"/>
      <c r="CV15" s="561"/>
      <c r="CW15" s="562"/>
      <c r="CX15" s="560">
        <v>138</v>
      </c>
      <c r="CY15" s="561"/>
      <c r="CZ15" s="561"/>
      <c r="DA15" s="561"/>
      <c r="DB15" s="561"/>
      <c r="DC15" s="562"/>
      <c r="DD15" s="560">
        <v>182</v>
      </c>
      <c r="DE15" s="561"/>
      <c r="DF15" s="561"/>
      <c r="DG15" s="561"/>
      <c r="DH15" s="561"/>
      <c r="DI15" s="562"/>
      <c r="DJ15" s="560">
        <v>125</v>
      </c>
      <c r="DK15" s="561"/>
      <c r="DL15" s="561"/>
      <c r="DM15" s="561"/>
      <c r="DN15" s="561"/>
      <c r="DO15" s="562"/>
      <c r="DP15" s="560">
        <v>191</v>
      </c>
      <c r="DQ15" s="561"/>
      <c r="DR15" s="561"/>
      <c r="DS15" s="561"/>
      <c r="DT15" s="561"/>
      <c r="DU15" s="562"/>
      <c r="DV15" s="560">
        <v>137</v>
      </c>
      <c r="DW15" s="561"/>
      <c r="DX15" s="561"/>
      <c r="DY15" s="561"/>
      <c r="DZ15" s="561"/>
      <c r="EA15" s="562"/>
      <c r="EB15" s="560">
        <v>170</v>
      </c>
      <c r="EC15" s="561"/>
      <c r="ED15" s="561"/>
      <c r="EE15" s="561"/>
      <c r="EF15" s="561"/>
      <c r="EG15" s="562"/>
      <c r="EH15" s="560">
        <v>87</v>
      </c>
      <c r="EI15" s="561"/>
      <c r="EJ15" s="561"/>
      <c r="EK15" s="561"/>
      <c r="EL15" s="561"/>
      <c r="EM15" s="562"/>
      <c r="EN15" s="560">
        <v>108</v>
      </c>
      <c r="EO15" s="561"/>
      <c r="EP15" s="561"/>
      <c r="EQ15" s="561"/>
      <c r="ER15" s="561"/>
      <c r="ES15" s="562"/>
      <c r="ET15" s="560">
        <v>28</v>
      </c>
      <c r="EU15" s="561"/>
      <c r="EV15" s="561"/>
      <c r="EW15" s="561"/>
      <c r="EX15" s="561"/>
      <c r="EY15" s="562"/>
      <c r="EZ15" s="560">
        <v>90</v>
      </c>
      <c r="FA15" s="561"/>
      <c r="FB15" s="561"/>
      <c r="FC15" s="561"/>
      <c r="FD15" s="561"/>
      <c r="FE15" s="562"/>
      <c r="FF15" s="549">
        <v>25</v>
      </c>
      <c r="FG15" s="549"/>
      <c r="FH15" s="549"/>
      <c r="FI15" s="549"/>
      <c r="FJ15" s="549"/>
      <c r="FK15" s="549"/>
    </row>
    <row r="16" spans="1:167" ht="11.25" customHeight="1">
      <c r="A16" s="12"/>
      <c r="B16" s="359" t="s">
        <v>377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60"/>
      <c r="AF16" s="283"/>
      <c r="AG16" s="284"/>
      <c r="AH16" s="284"/>
      <c r="AI16" s="284"/>
      <c r="AJ16" s="284"/>
      <c r="AK16" s="285"/>
      <c r="AL16" s="550"/>
      <c r="AM16" s="551"/>
      <c r="AN16" s="551"/>
      <c r="AO16" s="551"/>
      <c r="AP16" s="551"/>
      <c r="AQ16" s="551"/>
      <c r="AR16" s="551"/>
      <c r="AS16" s="551"/>
      <c r="AT16" s="551"/>
      <c r="AU16" s="552"/>
      <c r="AV16" s="543"/>
      <c r="AW16" s="544"/>
      <c r="AX16" s="544"/>
      <c r="AY16" s="544"/>
      <c r="AZ16" s="544"/>
      <c r="BA16" s="545"/>
      <c r="BB16" s="543"/>
      <c r="BC16" s="544"/>
      <c r="BD16" s="544"/>
      <c r="BE16" s="544"/>
      <c r="BF16" s="544"/>
      <c r="BG16" s="545"/>
      <c r="BH16" s="543"/>
      <c r="BI16" s="544"/>
      <c r="BJ16" s="544"/>
      <c r="BK16" s="544"/>
      <c r="BL16" s="544"/>
      <c r="BM16" s="545"/>
      <c r="BN16" s="543"/>
      <c r="BO16" s="544"/>
      <c r="BP16" s="544"/>
      <c r="BQ16" s="544"/>
      <c r="BR16" s="544"/>
      <c r="BS16" s="545"/>
      <c r="BT16" s="543"/>
      <c r="BU16" s="544"/>
      <c r="BV16" s="544"/>
      <c r="BW16" s="544"/>
      <c r="BX16" s="544"/>
      <c r="BY16" s="545"/>
      <c r="BZ16" s="543"/>
      <c r="CA16" s="544"/>
      <c r="CB16" s="544"/>
      <c r="CC16" s="544"/>
      <c r="CD16" s="544"/>
      <c r="CE16" s="545"/>
      <c r="CF16" s="543"/>
      <c r="CG16" s="544"/>
      <c r="CH16" s="544"/>
      <c r="CI16" s="544"/>
      <c r="CJ16" s="544"/>
      <c r="CK16" s="545"/>
      <c r="CL16" s="543"/>
      <c r="CM16" s="544"/>
      <c r="CN16" s="544"/>
      <c r="CO16" s="544"/>
      <c r="CP16" s="544"/>
      <c r="CQ16" s="545"/>
      <c r="CR16" s="543"/>
      <c r="CS16" s="544"/>
      <c r="CT16" s="544"/>
      <c r="CU16" s="544"/>
      <c r="CV16" s="544"/>
      <c r="CW16" s="545"/>
      <c r="CX16" s="543"/>
      <c r="CY16" s="544"/>
      <c r="CZ16" s="544"/>
      <c r="DA16" s="544"/>
      <c r="DB16" s="544"/>
      <c r="DC16" s="545"/>
      <c r="DD16" s="543"/>
      <c r="DE16" s="544"/>
      <c r="DF16" s="544"/>
      <c r="DG16" s="544"/>
      <c r="DH16" s="544"/>
      <c r="DI16" s="545"/>
      <c r="DJ16" s="543"/>
      <c r="DK16" s="544"/>
      <c r="DL16" s="544"/>
      <c r="DM16" s="544"/>
      <c r="DN16" s="544"/>
      <c r="DO16" s="545"/>
      <c r="DP16" s="543"/>
      <c r="DQ16" s="544"/>
      <c r="DR16" s="544"/>
      <c r="DS16" s="544"/>
      <c r="DT16" s="544"/>
      <c r="DU16" s="545"/>
      <c r="DV16" s="543"/>
      <c r="DW16" s="544"/>
      <c r="DX16" s="544"/>
      <c r="DY16" s="544"/>
      <c r="DZ16" s="544"/>
      <c r="EA16" s="545"/>
      <c r="EB16" s="543"/>
      <c r="EC16" s="544"/>
      <c r="ED16" s="544"/>
      <c r="EE16" s="544"/>
      <c r="EF16" s="544"/>
      <c r="EG16" s="545"/>
      <c r="EH16" s="543"/>
      <c r="EI16" s="544"/>
      <c r="EJ16" s="544"/>
      <c r="EK16" s="544"/>
      <c r="EL16" s="544"/>
      <c r="EM16" s="545"/>
      <c r="EN16" s="543"/>
      <c r="EO16" s="544"/>
      <c r="EP16" s="544"/>
      <c r="EQ16" s="544"/>
      <c r="ER16" s="544"/>
      <c r="ES16" s="545"/>
      <c r="ET16" s="543"/>
      <c r="EU16" s="544"/>
      <c r="EV16" s="544"/>
      <c r="EW16" s="544"/>
      <c r="EX16" s="544"/>
      <c r="EY16" s="545"/>
      <c r="EZ16" s="543"/>
      <c r="FA16" s="544"/>
      <c r="FB16" s="544"/>
      <c r="FC16" s="544"/>
      <c r="FD16" s="544"/>
      <c r="FE16" s="545"/>
      <c r="FF16" s="549"/>
      <c r="FG16" s="549"/>
      <c r="FH16" s="549"/>
      <c r="FI16" s="549"/>
      <c r="FJ16" s="549"/>
      <c r="FK16" s="549"/>
    </row>
    <row r="17" spans="1:167" ht="11.25" customHeight="1">
      <c r="A17" s="21"/>
      <c r="B17" s="515" t="s">
        <v>378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6"/>
      <c r="AF17" s="231"/>
      <c r="AG17" s="232"/>
      <c r="AH17" s="232"/>
      <c r="AI17" s="232"/>
      <c r="AJ17" s="232"/>
      <c r="AK17" s="233"/>
      <c r="AL17" s="553"/>
      <c r="AM17" s="347"/>
      <c r="AN17" s="347"/>
      <c r="AO17" s="347"/>
      <c r="AP17" s="347"/>
      <c r="AQ17" s="347"/>
      <c r="AR17" s="347"/>
      <c r="AS17" s="347"/>
      <c r="AT17" s="347"/>
      <c r="AU17" s="554"/>
      <c r="AV17" s="546"/>
      <c r="AW17" s="547"/>
      <c r="AX17" s="547"/>
      <c r="AY17" s="547"/>
      <c r="AZ17" s="547"/>
      <c r="BA17" s="548"/>
      <c r="BB17" s="546"/>
      <c r="BC17" s="547"/>
      <c r="BD17" s="547"/>
      <c r="BE17" s="547"/>
      <c r="BF17" s="547"/>
      <c r="BG17" s="548"/>
      <c r="BH17" s="546"/>
      <c r="BI17" s="547"/>
      <c r="BJ17" s="547"/>
      <c r="BK17" s="547"/>
      <c r="BL17" s="547"/>
      <c r="BM17" s="548"/>
      <c r="BN17" s="546"/>
      <c r="BO17" s="547"/>
      <c r="BP17" s="547"/>
      <c r="BQ17" s="547"/>
      <c r="BR17" s="547"/>
      <c r="BS17" s="548"/>
      <c r="BT17" s="546"/>
      <c r="BU17" s="547"/>
      <c r="BV17" s="547"/>
      <c r="BW17" s="547"/>
      <c r="BX17" s="547"/>
      <c r="BY17" s="548"/>
      <c r="BZ17" s="546"/>
      <c r="CA17" s="547"/>
      <c r="CB17" s="547"/>
      <c r="CC17" s="547"/>
      <c r="CD17" s="547"/>
      <c r="CE17" s="548"/>
      <c r="CF17" s="546"/>
      <c r="CG17" s="547"/>
      <c r="CH17" s="547"/>
      <c r="CI17" s="547"/>
      <c r="CJ17" s="547"/>
      <c r="CK17" s="548"/>
      <c r="CL17" s="546"/>
      <c r="CM17" s="547"/>
      <c r="CN17" s="547"/>
      <c r="CO17" s="547"/>
      <c r="CP17" s="547"/>
      <c r="CQ17" s="548"/>
      <c r="CR17" s="546"/>
      <c r="CS17" s="547"/>
      <c r="CT17" s="547"/>
      <c r="CU17" s="547"/>
      <c r="CV17" s="547"/>
      <c r="CW17" s="548"/>
      <c r="CX17" s="546"/>
      <c r="CY17" s="547"/>
      <c r="CZ17" s="547"/>
      <c r="DA17" s="547"/>
      <c r="DB17" s="547"/>
      <c r="DC17" s="548"/>
      <c r="DD17" s="546"/>
      <c r="DE17" s="547"/>
      <c r="DF17" s="547"/>
      <c r="DG17" s="547"/>
      <c r="DH17" s="547"/>
      <c r="DI17" s="548"/>
      <c r="DJ17" s="546"/>
      <c r="DK17" s="547"/>
      <c r="DL17" s="547"/>
      <c r="DM17" s="547"/>
      <c r="DN17" s="547"/>
      <c r="DO17" s="548"/>
      <c r="DP17" s="546"/>
      <c r="DQ17" s="547"/>
      <c r="DR17" s="547"/>
      <c r="DS17" s="547"/>
      <c r="DT17" s="547"/>
      <c r="DU17" s="548"/>
      <c r="DV17" s="546"/>
      <c r="DW17" s="547"/>
      <c r="DX17" s="547"/>
      <c r="DY17" s="547"/>
      <c r="DZ17" s="547"/>
      <c r="EA17" s="548"/>
      <c r="EB17" s="546"/>
      <c r="EC17" s="547"/>
      <c r="ED17" s="547"/>
      <c r="EE17" s="547"/>
      <c r="EF17" s="547"/>
      <c r="EG17" s="548"/>
      <c r="EH17" s="546"/>
      <c r="EI17" s="547"/>
      <c r="EJ17" s="547"/>
      <c r="EK17" s="547"/>
      <c r="EL17" s="547"/>
      <c r="EM17" s="548"/>
      <c r="EN17" s="546"/>
      <c r="EO17" s="547"/>
      <c r="EP17" s="547"/>
      <c r="EQ17" s="547"/>
      <c r="ER17" s="547"/>
      <c r="ES17" s="548"/>
      <c r="ET17" s="546"/>
      <c r="EU17" s="547"/>
      <c r="EV17" s="547"/>
      <c r="EW17" s="547"/>
      <c r="EX17" s="547"/>
      <c r="EY17" s="548"/>
      <c r="EZ17" s="546"/>
      <c r="FA17" s="547"/>
      <c r="FB17" s="547"/>
      <c r="FC17" s="547"/>
      <c r="FD17" s="547"/>
      <c r="FE17" s="548"/>
      <c r="FF17" s="549"/>
      <c r="FG17" s="549"/>
      <c r="FH17" s="549"/>
      <c r="FI17" s="549"/>
      <c r="FJ17" s="549"/>
      <c r="FK17" s="549"/>
    </row>
    <row r="18" spans="1:167" ht="11.25" customHeight="1">
      <c r="A18" s="45"/>
      <c r="B18" s="519" t="s">
        <v>198</v>
      </c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8" t="s">
        <v>76</v>
      </c>
      <c r="AG18" s="229"/>
      <c r="AH18" s="229"/>
      <c r="AI18" s="229"/>
      <c r="AJ18" s="229"/>
      <c r="AK18" s="230"/>
      <c r="AL18" s="563">
        <f>'стр.17 '!BC26</f>
        <v>2</v>
      </c>
      <c r="AM18" s="564"/>
      <c r="AN18" s="564"/>
      <c r="AO18" s="564"/>
      <c r="AP18" s="564"/>
      <c r="AQ18" s="564"/>
      <c r="AR18" s="564"/>
      <c r="AS18" s="564"/>
      <c r="AT18" s="564"/>
      <c r="AU18" s="565"/>
      <c r="AV18" s="560"/>
      <c r="AW18" s="561"/>
      <c r="AX18" s="561"/>
      <c r="AY18" s="561"/>
      <c r="AZ18" s="561"/>
      <c r="BA18" s="562"/>
      <c r="BB18" s="560"/>
      <c r="BC18" s="561"/>
      <c r="BD18" s="561"/>
      <c r="BE18" s="561"/>
      <c r="BF18" s="561"/>
      <c r="BG18" s="562"/>
      <c r="BH18" s="560"/>
      <c r="BI18" s="561"/>
      <c r="BJ18" s="561"/>
      <c r="BK18" s="561"/>
      <c r="BL18" s="561"/>
      <c r="BM18" s="562"/>
      <c r="BN18" s="560"/>
      <c r="BO18" s="561"/>
      <c r="BP18" s="561"/>
      <c r="BQ18" s="561"/>
      <c r="BR18" s="561"/>
      <c r="BS18" s="562"/>
      <c r="BT18" s="560"/>
      <c r="BU18" s="561"/>
      <c r="BV18" s="561"/>
      <c r="BW18" s="561"/>
      <c r="BX18" s="561"/>
      <c r="BY18" s="562"/>
      <c r="BZ18" s="560"/>
      <c r="CA18" s="561"/>
      <c r="CB18" s="561"/>
      <c r="CC18" s="561"/>
      <c r="CD18" s="561"/>
      <c r="CE18" s="562"/>
      <c r="CF18" s="560"/>
      <c r="CG18" s="561"/>
      <c r="CH18" s="561"/>
      <c r="CI18" s="561"/>
      <c r="CJ18" s="561"/>
      <c r="CK18" s="562"/>
      <c r="CL18" s="560"/>
      <c r="CM18" s="561"/>
      <c r="CN18" s="561"/>
      <c r="CO18" s="561"/>
      <c r="CP18" s="561"/>
      <c r="CQ18" s="562"/>
      <c r="CR18" s="560"/>
      <c r="CS18" s="561"/>
      <c r="CT18" s="561"/>
      <c r="CU18" s="561"/>
      <c r="CV18" s="561"/>
      <c r="CW18" s="562"/>
      <c r="CX18" s="560"/>
      <c r="CY18" s="561"/>
      <c r="CZ18" s="561"/>
      <c r="DA18" s="561"/>
      <c r="DB18" s="561"/>
      <c r="DC18" s="562"/>
      <c r="DD18" s="560">
        <v>1</v>
      </c>
      <c r="DE18" s="561"/>
      <c r="DF18" s="561"/>
      <c r="DG18" s="561"/>
      <c r="DH18" s="561"/>
      <c r="DI18" s="562"/>
      <c r="DJ18" s="560">
        <v>1</v>
      </c>
      <c r="DK18" s="561"/>
      <c r="DL18" s="561"/>
      <c r="DM18" s="561"/>
      <c r="DN18" s="561"/>
      <c r="DO18" s="562"/>
      <c r="DP18" s="560"/>
      <c r="DQ18" s="561"/>
      <c r="DR18" s="561"/>
      <c r="DS18" s="561"/>
      <c r="DT18" s="561"/>
      <c r="DU18" s="562"/>
      <c r="DV18" s="560"/>
      <c r="DW18" s="561"/>
      <c r="DX18" s="561"/>
      <c r="DY18" s="561"/>
      <c r="DZ18" s="561"/>
      <c r="EA18" s="562"/>
      <c r="EB18" s="560"/>
      <c r="EC18" s="561"/>
      <c r="ED18" s="561"/>
      <c r="EE18" s="561"/>
      <c r="EF18" s="561"/>
      <c r="EG18" s="562"/>
      <c r="EH18" s="560"/>
      <c r="EI18" s="561"/>
      <c r="EJ18" s="561"/>
      <c r="EK18" s="561"/>
      <c r="EL18" s="561"/>
      <c r="EM18" s="562"/>
      <c r="EN18" s="560">
        <v>1</v>
      </c>
      <c r="EO18" s="561"/>
      <c r="EP18" s="561"/>
      <c r="EQ18" s="561"/>
      <c r="ER18" s="561"/>
      <c r="ES18" s="562"/>
      <c r="ET18" s="560"/>
      <c r="EU18" s="561"/>
      <c r="EV18" s="561"/>
      <c r="EW18" s="561"/>
      <c r="EX18" s="561"/>
      <c r="EY18" s="562"/>
      <c r="EZ18" s="560"/>
      <c r="FA18" s="561"/>
      <c r="FB18" s="561"/>
      <c r="FC18" s="561"/>
      <c r="FD18" s="561"/>
      <c r="FE18" s="562"/>
      <c r="FF18" s="549"/>
      <c r="FG18" s="549"/>
      <c r="FH18" s="549"/>
      <c r="FI18" s="549"/>
      <c r="FJ18" s="549"/>
      <c r="FK18" s="549"/>
    </row>
    <row r="19" spans="1:167" ht="11.25" customHeight="1">
      <c r="A19" s="21"/>
      <c r="B19" s="419" t="s">
        <v>344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20"/>
      <c r="AF19" s="231"/>
      <c r="AG19" s="232"/>
      <c r="AH19" s="232"/>
      <c r="AI19" s="232"/>
      <c r="AJ19" s="232"/>
      <c r="AK19" s="233"/>
      <c r="AL19" s="553"/>
      <c r="AM19" s="347"/>
      <c r="AN19" s="347"/>
      <c r="AO19" s="347"/>
      <c r="AP19" s="347"/>
      <c r="AQ19" s="347"/>
      <c r="AR19" s="347"/>
      <c r="AS19" s="347"/>
      <c r="AT19" s="347"/>
      <c r="AU19" s="554"/>
      <c r="AV19" s="546"/>
      <c r="AW19" s="547"/>
      <c r="AX19" s="547"/>
      <c r="AY19" s="547"/>
      <c r="AZ19" s="547"/>
      <c r="BA19" s="548"/>
      <c r="BB19" s="546"/>
      <c r="BC19" s="547"/>
      <c r="BD19" s="547"/>
      <c r="BE19" s="547"/>
      <c r="BF19" s="547"/>
      <c r="BG19" s="548"/>
      <c r="BH19" s="546"/>
      <c r="BI19" s="547"/>
      <c r="BJ19" s="547"/>
      <c r="BK19" s="547"/>
      <c r="BL19" s="547"/>
      <c r="BM19" s="548"/>
      <c r="BN19" s="546"/>
      <c r="BO19" s="547"/>
      <c r="BP19" s="547"/>
      <c r="BQ19" s="547"/>
      <c r="BR19" s="547"/>
      <c r="BS19" s="548"/>
      <c r="BT19" s="546"/>
      <c r="BU19" s="547"/>
      <c r="BV19" s="547"/>
      <c r="BW19" s="547"/>
      <c r="BX19" s="547"/>
      <c r="BY19" s="548"/>
      <c r="BZ19" s="546"/>
      <c r="CA19" s="547"/>
      <c r="CB19" s="547"/>
      <c r="CC19" s="547"/>
      <c r="CD19" s="547"/>
      <c r="CE19" s="548"/>
      <c r="CF19" s="546"/>
      <c r="CG19" s="547"/>
      <c r="CH19" s="547"/>
      <c r="CI19" s="547"/>
      <c r="CJ19" s="547"/>
      <c r="CK19" s="548"/>
      <c r="CL19" s="546"/>
      <c r="CM19" s="547"/>
      <c r="CN19" s="547"/>
      <c r="CO19" s="547"/>
      <c r="CP19" s="547"/>
      <c r="CQ19" s="548"/>
      <c r="CR19" s="546"/>
      <c r="CS19" s="547"/>
      <c r="CT19" s="547"/>
      <c r="CU19" s="547"/>
      <c r="CV19" s="547"/>
      <c r="CW19" s="548"/>
      <c r="CX19" s="546"/>
      <c r="CY19" s="547"/>
      <c r="CZ19" s="547"/>
      <c r="DA19" s="547"/>
      <c r="DB19" s="547"/>
      <c r="DC19" s="548"/>
      <c r="DD19" s="546"/>
      <c r="DE19" s="547"/>
      <c r="DF19" s="547"/>
      <c r="DG19" s="547"/>
      <c r="DH19" s="547"/>
      <c r="DI19" s="548"/>
      <c r="DJ19" s="546"/>
      <c r="DK19" s="547"/>
      <c r="DL19" s="547"/>
      <c r="DM19" s="547"/>
      <c r="DN19" s="547"/>
      <c r="DO19" s="548"/>
      <c r="DP19" s="546"/>
      <c r="DQ19" s="547"/>
      <c r="DR19" s="547"/>
      <c r="DS19" s="547"/>
      <c r="DT19" s="547"/>
      <c r="DU19" s="548"/>
      <c r="DV19" s="546"/>
      <c r="DW19" s="547"/>
      <c r="DX19" s="547"/>
      <c r="DY19" s="547"/>
      <c r="DZ19" s="547"/>
      <c r="EA19" s="548"/>
      <c r="EB19" s="546"/>
      <c r="EC19" s="547"/>
      <c r="ED19" s="547"/>
      <c r="EE19" s="547"/>
      <c r="EF19" s="547"/>
      <c r="EG19" s="548"/>
      <c r="EH19" s="546"/>
      <c r="EI19" s="547"/>
      <c r="EJ19" s="547"/>
      <c r="EK19" s="547"/>
      <c r="EL19" s="547"/>
      <c r="EM19" s="548"/>
      <c r="EN19" s="546"/>
      <c r="EO19" s="547"/>
      <c r="EP19" s="547"/>
      <c r="EQ19" s="547"/>
      <c r="ER19" s="547"/>
      <c r="ES19" s="548"/>
      <c r="ET19" s="546"/>
      <c r="EU19" s="547"/>
      <c r="EV19" s="547"/>
      <c r="EW19" s="547"/>
      <c r="EX19" s="547"/>
      <c r="EY19" s="548"/>
      <c r="EZ19" s="546"/>
      <c r="FA19" s="547"/>
      <c r="FB19" s="547"/>
      <c r="FC19" s="547"/>
      <c r="FD19" s="547"/>
      <c r="FE19" s="548"/>
      <c r="FF19" s="549"/>
      <c r="FG19" s="549"/>
      <c r="FH19" s="549"/>
      <c r="FI19" s="549"/>
      <c r="FJ19" s="549"/>
      <c r="FK19" s="549"/>
    </row>
    <row r="20" spans="1:167" ht="11.25" customHeight="1">
      <c r="A20" s="21"/>
      <c r="B20" s="445" t="s">
        <v>345</v>
      </c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6"/>
      <c r="AF20" s="173" t="s">
        <v>77</v>
      </c>
      <c r="AG20" s="174"/>
      <c r="AH20" s="174"/>
      <c r="AI20" s="174"/>
      <c r="AJ20" s="174"/>
      <c r="AK20" s="175"/>
      <c r="AL20" s="558">
        <f>'стр.17 '!BC28</f>
        <v>1</v>
      </c>
      <c r="AM20" s="357"/>
      <c r="AN20" s="357"/>
      <c r="AO20" s="357"/>
      <c r="AP20" s="357"/>
      <c r="AQ20" s="357"/>
      <c r="AR20" s="357"/>
      <c r="AS20" s="357"/>
      <c r="AT20" s="357"/>
      <c r="AU20" s="559"/>
      <c r="AV20" s="555"/>
      <c r="AW20" s="556"/>
      <c r="AX20" s="556"/>
      <c r="AY20" s="556"/>
      <c r="AZ20" s="556"/>
      <c r="BA20" s="557"/>
      <c r="BB20" s="555"/>
      <c r="BC20" s="556"/>
      <c r="BD20" s="556"/>
      <c r="BE20" s="556"/>
      <c r="BF20" s="556"/>
      <c r="BG20" s="557"/>
      <c r="BH20" s="555"/>
      <c r="BI20" s="556"/>
      <c r="BJ20" s="556"/>
      <c r="BK20" s="556"/>
      <c r="BL20" s="556"/>
      <c r="BM20" s="557"/>
      <c r="BN20" s="555"/>
      <c r="BO20" s="556"/>
      <c r="BP20" s="556"/>
      <c r="BQ20" s="556"/>
      <c r="BR20" s="556"/>
      <c r="BS20" s="557"/>
      <c r="BT20" s="555"/>
      <c r="BU20" s="556"/>
      <c r="BV20" s="556"/>
      <c r="BW20" s="556"/>
      <c r="BX20" s="556"/>
      <c r="BY20" s="557"/>
      <c r="BZ20" s="555"/>
      <c r="CA20" s="556"/>
      <c r="CB20" s="556"/>
      <c r="CC20" s="556"/>
      <c r="CD20" s="556"/>
      <c r="CE20" s="557"/>
      <c r="CF20" s="555"/>
      <c r="CG20" s="556"/>
      <c r="CH20" s="556"/>
      <c r="CI20" s="556"/>
      <c r="CJ20" s="556"/>
      <c r="CK20" s="557"/>
      <c r="CL20" s="555"/>
      <c r="CM20" s="556"/>
      <c r="CN20" s="556"/>
      <c r="CO20" s="556"/>
      <c r="CP20" s="556"/>
      <c r="CQ20" s="557"/>
      <c r="CR20" s="555"/>
      <c r="CS20" s="556"/>
      <c r="CT20" s="556"/>
      <c r="CU20" s="556"/>
      <c r="CV20" s="556"/>
      <c r="CW20" s="557"/>
      <c r="CX20" s="555"/>
      <c r="CY20" s="556"/>
      <c r="CZ20" s="556"/>
      <c r="DA20" s="556"/>
      <c r="DB20" s="556"/>
      <c r="DC20" s="557"/>
      <c r="DD20" s="555">
        <v>1</v>
      </c>
      <c r="DE20" s="556"/>
      <c r="DF20" s="556"/>
      <c r="DG20" s="556"/>
      <c r="DH20" s="556"/>
      <c r="DI20" s="557"/>
      <c r="DJ20" s="555"/>
      <c r="DK20" s="556"/>
      <c r="DL20" s="556"/>
      <c r="DM20" s="556"/>
      <c r="DN20" s="556"/>
      <c r="DO20" s="557"/>
      <c r="DP20" s="555"/>
      <c r="DQ20" s="556"/>
      <c r="DR20" s="556"/>
      <c r="DS20" s="556"/>
      <c r="DT20" s="556"/>
      <c r="DU20" s="557"/>
      <c r="DV20" s="555"/>
      <c r="DW20" s="556"/>
      <c r="DX20" s="556"/>
      <c r="DY20" s="556"/>
      <c r="DZ20" s="556"/>
      <c r="EA20" s="557"/>
      <c r="EB20" s="555"/>
      <c r="EC20" s="556"/>
      <c r="ED20" s="556"/>
      <c r="EE20" s="556"/>
      <c r="EF20" s="556"/>
      <c r="EG20" s="557"/>
      <c r="EH20" s="555"/>
      <c r="EI20" s="556"/>
      <c r="EJ20" s="556"/>
      <c r="EK20" s="556"/>
      <c r="EL20" s="556"/>
      <c r="EM20" s="557"/>
      <c r="EN20" s="555"/>
      <c r="EO20" s="556"/>
      <c r="EP20" s="556"/>
      <c r="EQ20" s="556"/>
      <c r="ER20" s="556"/>
      <c r="ES20" s="557"/>
      <c r="ET20" s="555"/>
      <c r="EU20" s="556"/>
      <c r="EV20" s="556"/>
      <c r="EW20" s="556"/>
      <c r="EX20" s="556"/>
      <c r="EY20" s="557"/>
      <c r="EZ20" s="555"/>
      <c r="FA20" s="556"/>
      <c r="FB20" s="556"/>
      <c r="FC20" s="556"/>
      <c r="FD20" s="556"/>
      <c r="FE20" s="557"/>
      <c r="FF20" s="555"/>
      <c r="FG20" s="556"/>
      <c r="FH20" s="556"/>
      <c r="FI20" s="556"/>
      <c r="FJ20" s="556"/>
      <c r="FK20" s="557"/>
    </row>
    <row r="21" spans="1:167" ht="11.25" customHeight="1">
      <c r="A21" s="21"/>
      <c r="B21" s="445" t="s">
        <v>346</v>
      </c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5"/>
      <c r="AD21" s="445"/>
      <c r="AE21" s="446"/>
      <c r="AF21" s="173" t="s">
        <v>79</v>
      </c>
      <c r="AG21" s="174"/>
      <c r="AH21" s="174"/>
      <c r="AI21" s="174"/>
      <c r="AJ21" s="174"/>
      <c r="AK21" s="175"/>
      <c r="AL21" s="558">
        <f>'стр.17 '!BC29</f>
        <v>336</v>
      </c>
      <c r="AM21" s="357"/>
      <c r="AN21" s="357"/>
      <c r="AO21" s="357"/>
      <c r="AP21" s="357"/>
      <c r="AQ21" s="357"/>
      <c r="AR21" s="357"/>
      <c r="AS21" s="357"/>
      <c r="AT21" s="357"/>
      <c r="AU21" s="559"/>
      <c r="AV21" s="555"/>
      <c r="AW21" s="556"/>
      <c r="AX21" s="556"/>
      <c r="AY21" s="556"/>
      <c r="AZ21" s="556"/>
      <c r="BA21" s="557"/>
      <c r="BB21" s="555"/>
      <c r="BC21" s="556"/>
      <c r="BD21" s="556"/>
      <c r="BE21" s="556"/>
      <c r="BF21" s="556"/>
      <c r="BG21" s="557"/>
      <c r="BH21" s="555"/>
      <c r="BI21" s="556"/>
      <c r="BJ21" s="556"/>
      <c r="BK21" s="556"/>
      <c r="BL21" s="556"/>
      <c r="BM21" s="557"/>
      <c r="BN21" s="555"/>
      <c r="BO21" s="556"/>
      <c r="BP21" s="556"/>
      <c r="BQ21" s="556"/>
      <c r="BR21" s="556"/>
      <c r="BS21" s="557"/>
      <c r="BT21" s="555">
        <v>1</v>
      </c>
      <c r="BU21" s="556"/>
      <c r="BV21" s="556"/>
      <c r="BW21" s="556"/>
      <c r="BX21" s="556"/>
      <c r="BY21" s="557"/>
      <c r="BZ21" s="555">
        <v>0</v>
      </c>
      <c r="CA21" s="556"/>
      <c r="CB21" s="556"/>
      <c r="CC21" s="556"/>
      <c r="CD21" s="556"/>
      <c r="CE21" s="557"/>
      <c r="CF21" s="555">
        <v>13</v>
      </c>
      <c r="CG21" s="556"/>
      <c r="CH21" s="556"/>
      <c r="CI21" s="556"/>
      <c r="CJ21" s="556"/>
      <c r="CK21" s="557"/>
      <c r="CL21" s="555">
        <v>5</v>
      </c>
      <c r="CM21" s="556"/>
      <c r="CN21" s="556"/>
      <c r="CO21" s="556"/>
      <c r="CP21" s="556"/>
      <c r="CQ21" s="557"/>
      <c r="CR21" s="555">
        <v>27</v>
      </c>
      <c r="CS21" s="556"/>
      <c r="CT21" s="556"/>
      <c r="CU21" s="556"/>
      <c r="CV21" s="556"/>
      <c r="CW21" s="557"/>
      <c r="CX21" s="555">
        <v>7</v>
      </c>
      <c r="CY21" s="556"/>
      <c r="CZ21" s="556"/>
      <c r="DA21" s="556"/>
      <c r="DB21" s="556"/>
      <c r="DC21" s="557"/>
      <c r="DD21" s="555">
        <v>46</v>
      </c>
      <c r="DE21" s="556"/>
      <c r="DF21" s="556"/>
      <c r="DG21" s="556"/>
      <c r="DH21" s="556"/>
      <c r="DI21" s="557"/>
      <c r="DJ21" s="555">
        <v>27</v>
      </c>
      <c r="DK21" s="556"/>
      <c r="DL21" s="556"/>
      <c r="DM21" s="556"/>
      <c r="DN21" s="556"/>
      <c r="DO21" s="557"/>
      <c r="DP21" s="555">
        <v>48</v>
      </c>
      <c r="DQ21" s="556"/>
      <c r="DR21" s="556"/>
      <c r="DS21" s="556"/>
      <c r="DT21" s="556"/>
      <c r="DU21" s="557"/>
      <c r="DV21" s="555">
        <v>31</v>
      </c>
      <c r="DW21" s="556"/>
      <c r="DX21" s="556"/>
      <c r="DY21" s="556"/>
      <c r="DZ21" s="556"/>
      <c r="EA21" s="557"/>
      <c r="EB21" s="555">
        <v>77</v>
      </c>
      <c r="EC21" s="556"/>
      <c r="ED21" s="556"/>
      <c r="EE21" s="556"/>
      <c r="EF21" s="556"/>
      <c r="EG21" s="557"/>
      <c r="EH21" s="555">
        <v>34</v>
      </c>
      <c r="EI21" s="556"/>
      <c r="EJ21" s="556"/>
      <c r="EK21" s="556"/>
      <c r="EL21" s="556"/>
      <c r="EM21" s="557"/>
      <c r="EN21" s="555">
        <v>59</v>
      </c>
      <c r="EO21" s="556"/>
      <c r="EP21" s="556"/>
      <c r="EQ21" s="556"/>
      <c r="ER21" s="556"/>
      <c r="ES21" s="557"/>
      <c r="ET21" s="555">
        <v>10</v>
      </c>
      <c r="EU21" s="556"/>
      <c r="EV21" s="556"/>
      <c r="EW21" s="556"/>
      <c r="EX21" s="556"/>
      <c r="EY21" s="557"/>
      <c r="EZ21" s="555">
        <v>65</v>
      </c>
      <c r="FA21" s="556"/>
      <c r="FB21" s="556"/>
      <c r="FC21" s="556"/>
      <c r="FD21" s="556"/>
      <c r="FE21" s="557"/>
      <c r="FF21" s="555">
        <v>13</v>
      </c>
      <c r="FG21" s="556"/>
      <c r="FH21" s="556"/>
      <c r="FI21" s="556"/>
      <c r="FJ21" s="556"/>
      <c r="FK21" s="557"/>
    </row>
    <row r="22" spans="1:167" ht="11.25" customHeight="1">
      <c r="A22" s="21"/>
      <c r="B22" s="445" t="s">
        <v>347</v>
      </c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6"/>
      <c r="AF22" s="173" t="s">
        <v>81</v>
      </c>
      <c r="AG22" s="174"/>
      <c r="AH22" s="174"/>
      <c r="AI22" s="174"/>
      <c r="AJ22" s="174"/>
      <c r="AK22" s="175"/>
      <c r="AL22" s="558">
        <f>'стр.17 '!BC30</f>
        <v>591</v>
      </c>
      <c r="AM22" s="357"/>
      <c r="AN22" s="357"/>
      <c r="AO22" s="357"/>
      <c r="AP22" s="357"/>
      <c r="AQ22" s="357"/>
      <c r="AR22" s="357"/>
      <c r="AS22" s="357"/>
      <c r="AT22" s="357"/>
      <c r="AU22" s="559"/>
      <c r="AV22" s="555"/>
      <c r="AW22" s="556"/>
      <c r="AX22" s="556"/>
      <c r="AY22" s="556"/>
      <c r="AZ22" s="556"/>
      <c r="BA22" s="557"/>
      <c r="BB22" s="555"/>
      <c r="BC22" s="556"/>
      <c r="BD22" s="556"/>
      <c r="BE22" s="556"/>
      <c r="BF22" s="556"/>
      <c r="BG22" s="557"/>
      <c r="BH22" s="555">
        <v>34</v>
      </c>
      <c r="BI22" s="556"/>
      <c r="BJ22" s="556"/>
      <c r="BK22" s="556"/>
      <c r="BL22" s="556"/>
      <c r="BM22" s="557"/>
      <c r="BN22" s="555">
        <v>10</v>
      </c>
      <c r="BO22" s="556"/>
      <c r="BP22" s="556"/>
      <c r="BQ22" s="556"/>
      <c r="BR22" s="556"/>
      <c r="BS22" s="557"/>
      <c r="BT22" s="555">
        <v>101</v>
      </c>
      <c r="BU22" s="556"/>
      <c r="BV22" s="556"/>
      <c r="BW22" s="556"/>
      <c r="BX22" s="556"/>
      <c r="BY22" s="557"/>
      <c r="BZ22" s="555">
        <v>64</v>
      </c>
      <c r="CA22" s="556"/>
      <c r="CB22" s="556"/>
      <c r="CC22" s="556"/>
      <c r="CD22" s="556"/>
      <c r="CE22" s="557"/>
      <c r="CF22" s="555">
        <v>104</v>
      </c>
      <c r="CG22" s="556"/>
      <c r="CH22" s="556"/>
      <c r="CI22" s="556"/>
      <c r="CJ22" s="556"/>
      <c r="CK22" s="557"/>
      <c r="CL22" s="555">
        <v>64</v>
      </c>
      <c r="CM22" s="556"/>
      <c r="CN22" s="556"/>
      <c r="CO22" s="556"/>
      <c r="CP22" s="556"/>
      <c r="CQ22" s="557"/>
      <c r="CR22" s="555">
        <v>72</v>
      </c>
      <c r="CS22" s="556"/>
      <c r="CT22" s="556"/>
      <c r="CU22" s="556"/>
      <c r="CV22" s="556"/>
      <c r="CW22" s="557"/>
      <c r="CX22" s="555">
        <v>49</v>
      </c>
      <c r="CY22" s="556"/>
      <c r="CZ22" s="556"/>
      <c r="DA22" s="556"/>
      <c r="DB22" s="556"/>
      <c r="DC22" s="557"/>
      <c r="DD22" s="555">
        <v>55</v>
      </c>
      <c r="DE22" s="556"/>
      <c r="DF22" s="556"/>
      <c r="DG22" s="556"/>
      <c r="DH22" s="556"/>
      <c r="DI22" s="557"/>
      <c r="DJ22" s="555">
        <v>40</v>
      </c>
      <c r="DK22" s="556"/>
      <c r="DL22" s="556"/>
      <c r="DM22" s="556"/>
      <c r="DN22" s="556"/>
      <c r="DO22" s="557"/>
      <c r="DP22" s="555">
        <v>79</v>
      </c>
      <c r="DQ22" s="556"/>
      <c r="DR22" s="556"/>
      <c r="DS22" s="556"/>
      <c r="DT22" s="556"/>
      <c r="DU22" s="557"/>
      <c r="DV22" s="555">
        <v>61</v>
      </c>
      <c r="DW22" s="556"/>
      <c r="DX22" s="556"/>
      <c r="DY22" s="556"/>
      <c r="DZ22" s="556"/>
      <c r="EA22" s="557"/>
      <c r="EB22" s="555">
        <v>70</v>
      </c>
      <c r="EC22" s="556"/>
      <c r="ED22" s="556"/>
      <c r="EE22" s="556"/>
      <c r="EF22" s="556"/>
      <c r="EG22" s="557"/>
      <c r="EH22" s="555">
        <v>48</v>
      </c>
      <c r="EI22" s="556"/>
      <c r="EJ22" s="556"/>
      <c r="EK22" s="556"/>
      <c r="EL22" s="556"/>
      <c r="EM22" s="557"/>
      <c r="EN22" s="555">
        <v>42</v>
      </c>
      <c r="EO22" s="556"/>
      <c r="EP22" s="556"/>
      <c r="EQ22" s="556"/>
      <c r="ER22" s="556"/>
      <c r="ES22" s="557"/>
      <c r="ET22" s="555">
        <v>23</v>
      </c>
      <c r="EU22" s="556"/>
      <c r="EV22" s="556"/>
      <c r="EW22" s="556"/>
      <c r="EX22" s="556"/>
      <c r="EY22" s="557"/>
      <c r="EZ22" s="555">
        <v>34</v>
      </c>
      <c r="FA22" s="556"/>
      <c r="FB22" s="556"/>
      <c r="FC22" s="556"/>
      <c r="FD22" s="556"/>
      <c r="FE22" s="557"/>
      <c r="FF22" s="555">
        <v>13</v>
      </c>
      <c r="FG22" s="556"/>
      <c r="FH22" s="556"/>
      <c r="FI22" s="556"/>
      <c r="FJ22" s="556"/>
      <c r="FK22" s="557"/>
    </row>
    <row r="23" spans="1:167" ht="11.25" customHeight="1">
      <c r="A23" s="21"/>
      <c r="B23" s="445" t="s">
        <v>348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6"/>
      <c r="AF23" s="173" t="s">
        <v>114</v>
      </c>
      <c r="AG23" s="174"/>
      <c r="AH23" s="174"/>
      <c r="AI23" s="174"/>
      <c r="AJ23" s="174"/>
      <c r="AK23" s="175"/>
      <c r="AL23" s="558">
        <f>'стр.17 '!BC31</f>
        <v>305</v>
      </c>
      <c r="AM23" s="357"/>
      <c r="AN23" s="357"/>
      <c r="AO23" s="357"/>
      <c r="AP23" s="357"/>
      <c r="AQ23" s="357"/>
      <c r="AR23" s="357"/>
      <c r="AS23" s="357"/>
      <c r="AT23" s="357"/>
      <c r="AU23" s="559"/>
      <c r="AV23" s="555">
        <v>2</v>
      </c>
      <c r="AW23" s="556"/>
      <c r="AX23" s="556"/>
      <c r="AY23" s="556"/>
      <c r="AZ23" s="556"/>
      <c r="BA23" s="557"/>
      <c r="BB23" s="555">
        <v>2</v>
      </c>
      <c r="BC23" s="556"/>
      <c r="BD23" s="556"/>
      <c r="BE23" s="556"/>
      <c r="BF23" s="556"/>
      <c r="BG23" s="557"/>
      <c r="BH23" s="555">
        <v>54</v>
      </c>
      <c r="BI23" s="556"/>
      <c r="BJ23" s="556"/>
      <c r="BK23" s="556"/>
      <c r="BL23" s="556"/>
      <c r="BM23" s="557"/>
      <c r="BN23" s="555">
        <v>41</v>
      </c>
      <c r="BO23" s="556"/>
      <c r="BP23" s="556"/>
      <c r="BQ23" s="556"/>
      <c r="BR23" s="556"/>
      <c r="BS23" s="557"/>
      <c r="BT23" s="555">
        <v>65</v>
      </c>
      <c r="BU23" s="556"/>
      <c r="BV23" s="556"/>
      <c r="BW23" s="556"/>
      <c r="BX23" s="556"/>
      <c r="BY23" s="557"/>
      <c r="BZ23" s="555">
        <v>54</v>
      </c>
      <c r="CA23" s="556"/>
      <c r="CB23" s="556"/>
      <c r="CC23" s="556"/>
      <c r="CD23" s="556"/>
      <c r="CE23" s="557"/>
      <c r="CF23" s="555">
        <v>46</v>
      </c>
      <c r="CG23" s="556"/>
      <c r="CH23" s="556"/>
      <c r="CI23" s="556"/>
      <c r="CJ23" s="556"/>
      <c r="CK23" s="557"/>
      <c r="CL23" s="555">
        <v>37</v>
      </c>
      <c r="CM23" s="556"/>
      <c r="CN23" s="556"/>
      <c r="CO23" s="556"/>
      <c r="CP23" s="556"/>
      <c r="CQ23" s="557"/>
      <c r="CR23" s="555">
        <v>27</v>
      </c>
      <c r="CS23" s="556"/>
      <c r="CT23" s="556"/>
      <c r="CU23" s="556"/>
      <c r="CV23" s="556"/>
      <c r="CW23" s="557"/>
      <c r="CX23" s="555">
        <v>24</v>
      </c>
      <c r="CY23" s="556"/>
      <c r="CZ23" s="556"/>
      <c r="DA23" s="556"/>
      <c r="DB23" s="556"/>
      <c r="DC23" s="557"/>
      <c r="DD23" s="555">
        <v>22</v>
      </c>
      <c r="DE23" s="556"/>
      <c r="DF23" s="556"/>
      <c r="DG23" s="556"/>
      <c r="DH23" s="556"/>
      <c r="DI23" s="557"/>
      <c r="DJ23" s="555">
        <v>19</v>
      </c>
      <c r="DK23" s="556"/>
      <c r="DL23" s="556"/>
      <c r="DM23" s="556"/>
      <c r="DN23" s="556"/>
      <c r="DO23" s="557"/>
      <c r="DP23" s="555">
        <v>42</v>
      </c>
      <c r="DQ23" s="556"/>
      <c r="DR23" s="556"/>
      <c r="DS23" s="556"/>
      <c r="DT23" s="556"/>
      <c r="DU23" s="557"/>
      <c r="DV23" s="555">
        <v>36</v>
      </c>
      <c r="DW23" s="556"/>
      <c r="DX23" s="556"/>
      <c r="DY23" s="556"/>
      <c r="DZ23" s="556"/>
      <c r="EA23" s="557"/>
      <c r="EB23" s="555">
        <v>32</v>
      </c>
      <c r="EC23" s="556"/>
      <c r="ED23" s="556"/>
      <c r="EE23" s="556"/>
      <c r="EF23" s="556"/>
      <c r="EG23" s="557"/>
      <c r="EH23" s="555">
        <v>25</v>
      </c>
      <c r="EI23" s="556"/>
      <c r="EJ23" s="556"/>
      <c r="EK23" s="556"/>
      <c r="EL23" s="556"/>
      <c r="EM23" s="557"/>
      <c r="EN23" s="555">
        <v>13</v>
      </c>
      <c r="EO23" s="556"/>
      <c r="EP23" s="556"/>
      <c r="EQ23" s="556"/>
      <c r="ER23" s="556"/>
      <c r="ES23" s="557"/>
      <c r="ET23" s="555">
        <v>10</v>
      </c>
      <c r="EU23" s="556"/>
      <c r="EV23" s="556"/>
      <c r="EW23" s="556"/>
      <c r="EX23" s="556"/>
      <c r="EY23" s="557"/>
      <c r="EZ23" s="555">
        <v>2</v>
      </c>
      <c r="FA23" s="556"/>
      <c r="FB23" s="556"/>
      <c r="FC23" s="556"/>
      <c r="FD23" s="556"/>
      <c r="FE23" s="557"/>
      <c r="FF23" s="555">
        <v>2</v>
      </c>
      <c r="FG23" s="556"/>
      <c r="FH23" s="556"/>
      <c r="FI23" s="556"/>
      <c r="FJ23" s="556"/>
      <c r="FK23" s="557"/>
    </row>
    <row r="24" spans="1:167" ht="11.25" customHeight="1">
      <c r="A24" s="21"/>
      <c r="B24" s="445" t="s">
        <v>349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6"/>
      <c r="AF24" s="173" t="s">
        <v>115</v>
      </c>
      <c r="AG24" s="174"/>
      <c r="AH24" s="174"/>
      <c r="AI24" s="174"/>
      <c r="AJ24" s="174"/>
      <c r="AK24" s="175"/>
      <c r="AL24" s="558">
        <f>'стр.17 '!BC32</f>
        <v>213</v>
      </c>
      <c r="AM24" s="357"/>
      <c r="AN24" s="357"/>
      <c r="AO24" s="357"/>
      <c r="AP24" s="357"/>
      <c r="AQ24" s="357"/>
      <c r="AR24" s="357"/>
      <c r="AS24" s="357"/>
      <c r="AT24" s="357"/>
      <c r="AU24" s="559"/>
      <c r="AV24" s="555">
        <v>57</v>
      </c>
      <c r="AW24" s="556"/>
      <c r="AX24" s="556"/>
      <c r="AY24" s="556"/>
      <c r="AZ24" s="556"/>
      <c r="BA24" s="557"/>
      <c r="BB24" s="555">
        <v>43</v>
      </c>
      <c r="BC24" s="556"/>
      <c r="BD24" s="556"/>
      <c r="BE24" s="556"/>
      <c r="BF24" s="556"/>
      <c r="BG24" s="557"/>
      <c r="BH24" s="555">
        <v>105</v>
      </c>
      <c r="BI24" s="556"/>
      <c r="BJ24" s="556"/>
      <c r="BK24" s="556"/>
      <c r="BL24" s="556"/>
      <c r="BM24" s="557"/>
      <c r="BN24" s="555">
        <v>56</v>
      </c>
      <c r="BO24" s="556"/>
      <c r="BP24" s="556"/>
      <c r="BQ24" s="556"/>
      <c r="BR24" s="556"/>
      <c r="BS24" s="557"/>
      <c r="BT24" s="555">
        <v>27</v>
      </c>
      <c r="BU24" s="556"/>
      <c r="BV24" s="556"/>
      <c r="BW24" s="556"/>
      <c r="BX24" s="556"/>
      <c r="BY24" s="557"/>
      <c r="BZ24" s="555">
        <v>19</v>
      </c>
      <c r="CA24" s="556"/>
      <c r="CB24" s="556"/>
      <c r="CC24" s="556"/>
      <c r="CD24" s="556"/>
      <c r="CE24" s="557"/>
      <c r="CF24" s="555">
        <v>10</v>
      </c>
      <c r="CG24" s="556"/>
      <c r="CH24" s="556"/>
      <c r="CI24" s="556"/>
      <c r="CJ24" s="556"/>
      <c r="CK24" s="557"/>
      <c r="CL24" s="555">
        <v>7</v>
      </c>
      <c r="CM24" s="556"/>
      <c r="CN24" s="556"/>
      <c r="CO24" s="556"/>
      <c r="CP24" s="556"/>
      <c r="CQ24" s="557"/>
      <c r="CR24" s="555">
        <v>4</v>
      </c>
      <c r="CS24" s="556"/>
      <c r="CT24" s="556"/>
      <c r="CU24" s="556"/>
      <c r="CV24" s="556"/>
      <c r="CW24" s="557"/>
      <c r="CX24" s="555">
        <v>2</v>
      </c>
      <c r="CY24" s="556"/>
      <c r="CZ24" s="556"/>
      <c r="DA24" s="556"/>
      <c r="DB24" s="556"/>
      <c r="DC24" s="557"/>
      <c r="DD24" s="555">
        <v>5</v>
      </c>
      <c r="DE24" s="556"/>
      <c r="DF24" s="556"/>
      <c r="DG24" s="556"/>
      <c r="DH24" s="556"/>
      <c r="DI24" s="557"/>
      <c r="DJ24" s="555">
        <v>3</v>
      </c>
      <c r="DK24" s="556"/>
      <c r="DL24" s="556"/>
      <c r="DM24" s="556"/>
      <c r="DN24" s="556"/>
      <c r="DO24" s="557"/>
      <c r="DP24" s="555">
        <v>2</v>
      </c>
      <c r="DQ24" s="556"/>
      <c r="DR24" s="556"/>
      <c r="DS24" s="556"/>
      <c r="DT24" s="556"/>
      <c r="DU24" s="557"/>
      <c r="DV24" s="555">
        <v>2</v>
      </c>
      <c r="DW24" s="556"/>
      <c r="DX24" s="556"/>
      <c r="DY24" s="556"/>
      <c r="DZ24" s="556"/>
      <c r="EA24" s="557"/>
      <c r="EB24" s="555">
        <v>2</v>
      </c>
      <c r="EC24" s="556"/>
      <c r="ED24" s="556"/>
      <c r="EE24" s="556"/>
      <c r="EF24" s="556"/>
      <c r="EG24" s="557"/>
      <c r="EH24" s="555">
        <v>1</v>
      </c>
      <c r="EI24" s="556"/>
      <c r="EJ24" s="556"/>
      <c r="EK24" s="556"/>
      <c r="EL24" s="556"/>
      <c r="EM24" s="557"/>
      <c r="EN24" s="555">
        <v>1</v>
      </c>
      <c r="EO24" s="556"/>
      <c r="EP24" s="556"/>
      <c r="EQ24" s="556"/>
      <c r="ER24" s="556"/>
      <c r="ES24" s="557"/>
      <c r="ET24" s="555"/>
      <c r="EU24" s="556"/>
      <c r="EV24" s="556"/>
      <c r="EW24" s="556"/>
      <c r="EX24" s="556"/>
      <c r="EY24" s="557"/>
      <c r="EZ24" s="555"/>
      <c r="FA24" s="556"/>
      <c r="FB24" s="556"/>
      <c r="FC24" s="556"/>
      <c r="FD24" s="556"/>
      <c r="FE24" s="557"/>
      <c r="FF24" s="555"/>
      <c r="FG24" s="556"/>
      <c r="FH24" s="556"/>
      <c r="FI24" s="556"/>
      <c r="FJ24" s="556"/>
      <c r="FK24" s="557"/>
    </row>
    <row r="25" spans="1:167" ht="11.25" customHeight="1">
      <c r="A25" s="21"/>
      <c r="B25" s="176" t="s">
        <v>363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7"/>
      <c r="AF25" s="173" t="s">
        <v>116</v>
      </c>
      <c r="AG25" s="174"/>
      <c r="AH25" s="174"/>
      <c r="AI25" s="174"/>
      <c r="AJ25" s="174"/>
      <c r="AK25" s="175"/>
      <c r="AL25" s="558">
        <f>'стр.17 '!BC33</f>
        <v>481</v>
      </c>
      <c r="AM25" s="357"/>
      <c r="AN25" s="357"/>
      <c r="AO25" s="357"/>
      <c r="AP25" s="357"/>
      <c r="AQ25" s="357"/>
      <c r="AR25" s="357"/>
      <c r="AS25" s="357"/>
      <c r="AT25" s="357"/>
      <c r="AU25" s="559"/>
      <c r="AV25" s="555">
        <v>145</v>
      </c>
      <c r="AW25" s="556"/>
      <c r="AX25" s="556"/>
      <c r="AY25" s="556"/>
      <c r="AZ25" s="556"/>
      <c r="BA25" s="557"/>
      <c r="BB25" s="555">
        <v>105</v>
      </c>
      <c r="BC25" s="556"/>
      <c r="BD25" s="556"/>
      <c r="BE25" s="556"/>
      <c r="BF25" s="556"/>
      <c r="BG25" s="557"/>
      <c r="BH25" s="555">
        <v>107</v>
      </c>
      <c r="BI25" s="556"/>
      <c r="BJ25" s="556"/>
      <c r="BK25" s="556"/>
      <c r="BL25" s="556"/>
      <c r="BM25" s="557"/>
      <c r="BN25" s="555">
        <v>61</v>
      </c>
      <c r="BO25" s="556"/>
      <c r="BP25" s="556"/>
      <c r="BQ25" s="556"/>
      <c r="BR25" s="556"/>
      <c r="BS25" s="557"/>
      <c r="BT25" s="555">
        <v>53</v>
      </c>
      <c r="BU25" s="556"/>
      <c r="BV25" s="556"/>
      <c r="BW25" s="556"/>
      <c r="BX25" s="556"/>
      <c r="BY25" s="557"/>
      <c r="BZ25" s="555">
        <v>27</v>
      </c>
      <c r="CA25" s="556"/>
      <c r="CB25" s="556"/>
      <c r="CC25" s="556"/>
      <c r="CD25" s="556"/>
      <c r="CE25" s="557"/>
      <c r="CF25" s="555">
        <v>37</v>
      </c>
      <c r="CG25" s="556"/>
      <c r="CH25" s="556"/>
      <c r="CI25" s="556"/>
      <c r="CJ25" s="556"/>
      <c r="CK25" s="557"/>
      <c r="CL25" s="555">
        <v>20</v>
      </c>
      <c r="CM25" s="556"/>
      <c r="CN25" s="556"/>
      <c r="CO25" s="556"/>
      <c r="CP25" s="556"/>
      <c r="CQ25" s="557"/>
      <c r="CR25" s="555">
        <v>30</v>
      </c>
      <c r="CS25" s="556"/>
      <c r="CT25" s="556"/>
      <c r="CU25" s="556"/>
      <c r="CV25" s="556"/>
      <c r="CW25" s="557"/>
      <c r="CX25" s="555">
        <v>16</v>
      </c>
      <c r="CY25" s="556"/>
      <c r="CZ25" s="556"/>
      <c r="DA25" s="556"/>
      <c r="DB25" s="556"/>
      <c r="DC25" s="557"/>
      <c r="DD25" s="555">
        <v>18</v>
      </c>
      <c r="DE25" s="556"/>
      <c r="DF25" s="556"/>
      <c r="DG25" s="556"/>
      <c r="DH25" s="556"/>
      <c r="DI25" s="557"/>
      <c r="DJ25" s="555">
        <v>8</v>
      </c>
      <c r="DK25" s="556"/>
      <c r="DL25" s="556"/>
      <c r="DM25" s="556"/>
      <c r="DN25" s="556"/>
      <c r="DO25" s="557"/>
      <c r="DP25" s="555">
        <v>28</v>
      </c>
      <c r="DQ25" s="556"/>
      <c r="DR25" s="556"/>
      <c r="DS25" s="556"/>
      <c r="DT25" s="556"/>
      <c r="DU25" s="557"/>
      <c r="DV25" s="555">
        <v>14</v>
      </c>
      <c r="DW25" s="556"/>
      <c r="DX25" s="556"/>
      <c r="DY25" s="556"/>
      <c r="DZ25" s="556"/>
      <c r="EA25" s="557"/>
      <c r="EB25" s="555">
        <v>25</v>
      </c>
      <c r="EC25" s="556"/>
      <c r="ED25" s="556"/>
      <c r="EE25" s="556"/>
      <c r="EF25" s="556"/>
      <c r="EG25" s="557"/>
      <c r="EH25" s="555">
        <v>14</v>
      </c>
      <c r="EI25" s="556"/>
      <c r="EJ25" s="556"/>
      <c r="EK25" s="556"/>
      <c r="EL25" s="556"/>
      <c r="EM25" s="557"/>
      <c r="EN25" s="555">
        <v>19</v>
      </c>
      <c r="EO25" s="556"/>
      <c r="EP25" s="556"/>
      <c r="EQ25" s="556"/>
      <c r="ER25" s="556"/>
      <c r="ES25" s="557"/>
      <c r="ET25" s="555">
        <v>8</v>
      </c>
      <c r="EU25" s="556"/>
      <c r="EV25" s="556"/>
      <c r="EW25" s="556"/>
      <c r="EX25" s="556"/>
      <c r="EY25" s="557"/>
      <c r="EZ25" s="555">
        <v>19</v>
      </c>
      <c r="FA25" s="556"/>
      <c r="FB25" s="556"/>
      <c r="FC25" s="556"/>
      <c r="FD25" s="556"/>
      <c r="FE25" s="557"/>
      <c r="FF25" s="555">
        <v>8</v>
      </c>
      <c r="FG25" s="556"/>
      <c r="FH25" s="556"/>
      <c r="FI25" s="556"/>
      <c r="FJ25" s="556"/>
      <c r="FK25" s="557"/>
    </row>
    <row r="26" spans="1:167" ht="11.25" customHeight="1">
      <c r="A26" s="45"/>
      <c r="B26" s="529" t="s">
        <v>299</v>
      </c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  <c r="AE26" s="530"/>
      <c r="AF26" s="228" t="s">
        <v>121</v>
      </c>
      <c r="AG26" s="229"/>
      <c r="AH26" s="229"/>
      <c r="AI26" s="229"/>
      <c r="AJ26" s="229"/>
      <c r="AK26" s="230"/>
      <c r="AL26" s="563">
        <f>'стр.17 '!BC39</f>
        <v>623</v>
      </c>
      <c r="AM26" s="564"/>
      <c r="AN26" s="564"/>
      <c r="AO26" s="564"/>
      <c r="AP26" s="564"/>
      <c r="AQ26" s="564"/>
      <c r="AR26" s="564"/>
      <c r="AS26" s="564"/>
      <c r="AT26" s="564"/>
      <c r="AU26" s="565"/>
      <c r="AV26" s="560">
        <v>22</v>
      </c>
      <c r="AW26" s="561"/>
      <c r="AX26" s="561"/>
      <c r="AY26" s="561"/>
      <c r="AZ26" s="561"/>
      <c r="BA26" s="562"/>
      <c r="BB26" s="560">
        <v>11</v>
      </c>
      <c r="BC26" s="561"/>
      <c r="BD26" s="561"/>
      <c r="BE26" s="561"/>
      <c r="BF26" s="561"/>
      <c r="BG26" s="562"/>
      <c r="BH26" s="560">
        <v>55</v>
      </c>
      <c r="BI26" s="561"/>
      <c r="BJ26" s="561"/>
      <c r="BK26" s="561"/>
      <c r="BL26" s="561"/>
      <c r="BM26" s="562"/>
      <c r="BN26" s="560">
        <v>26</v>
      </c>
      <c r="BO26" s="561"/>
      <c r="BP26" s="561"/>
      <c r="BQ26" s="561"/>
      <c r="BR26" s="561"/>
      <c r="BS26" s="562"/>
      <c r="BT26" s="560">
        <v>83</v>
      </c>
      <c r="BU26" s="561"/>
      <c r="BV26" s="561"/>
      <c r="BW26" s="561"/>
      <c r="BX26" s="561"/>
      <c r="BY26" s="562"/>
      <c r="BZ26" s="560">
        <v>24</v>
      </c>
      <c r="CA26" s="561"/>
      <c r="CB26" s="561"/>
      <c r="CC26" s="561"/>
      <c r="CD26" s="561"/>
      <c r="CE26" s="562"/>
      <c r="CF26" s="560">
        <v>63</v>
      </c>
      <c r="CG26" s="561"/>
      <c r="CH26" s="561"/>
      <c r="CI26" s="561"/>
      <c r="CJ26" s="561"/>
      <c r="CK26" s="562"/>
      <c r="CL26" s="560">
        <v>30</v>
      </c>
      <c r="CM26" s="561"/>
      <c r="CN26" s="561"/>
      <c r="CO26" s="561"/>
      <c r="CP26" s="561"/>
      <c r="CQ26" s="562"/>
      <c r="CR26" s="560">
        <v>61</v>
      </c>
      <c r="CS26" s="561"/>
      <c r="CT26" s="561"/>
      <c r="CU26" s="561"/>
      <c r="CV26" s="561"/>
      <c r="CW26" s="562"/>
      <c r="CX26" s="560">
        <v>25</v>
      </c>
      <c r="CY26" s="561"/>
      <c r="CZ26" s="561"/>
      <c r="DA26" s="561"/>
      <c r="DB26" s="561"/>
      <c r="DC26" s="562"/>
      <c r="DD26" s="560">
        <v>55</v>
      </c>
      <c r="DE26" s="561"/>
      <c r="DF26" s="561"/>
      <c r="DG26" s="561"/>
      <c r="DH26" s="561"/>
      <c r="DI26" s="562"/>
      <c r="DJ26" s="560">
        <v>21</v>
      </c>
      <c r="DK26" s="561"/>
      <c r="DL26" s="561"/>
      <c r="DM26" s="561"/>
      <c r="DN26" s="561"/>
      <c r="DO26" s="562"/>
      <c r="DP26" s="560">
        <v>66</v>
      </c>
      <c r="DQ26" s="561"/>
      <c r="DR26" s="561"/>
      <c r="DS26" s="561"/>
      <c r="DT26" s="561"/>
      <c r="DU26" s="562"/>
      <c r="DV26" s="560">
        <v>20</v>
      </c>
      <c r="DW26" s="561"/>
      <c r="DX26" s="561"/>
      <c r="DY26" s="561"/>
      <c r="DZ26" s="561"/>
      <c r="EA26" s="562"/>
      <c r="EB26" s="560">
        <v>93</v>
      </c>
      <c r="EC26" s="561"/>
      <c r="ED26" s="561"/>
      <c r="EE26" s="561"/>
      <c r="EF26" s="561"/>
      <c r="EG26" s="562"/>
      <c r="EH26" s="560">
        <v>26</v>
      </c>
      <c r="EI26" s="561"/>
      <c r="EJ26" s="561"/>
      <c r="EK26" s="561"/>
      <c r="EL26" s="561"/>
      <c r="EM26" s="562"/>
      <c r="EN26" s="560">
        <v>63</v>
      </c>
      <c r="EO26" s="561"/>
      <c r="EP26" s="561"/>
      <c r="EQ26" s="561"/>
      <c r="ER26" s="561"/>
      <c r="ES26" s="562"/>
      <c r="ET26" s="560">
        <v>17</v>
      </c>
      <c r="EU26" s="561"/>
      <c r="EV26" s="561"/>
      <c r="EW26" s="561"/>
      <c r="EX26" s="561"/>
      <c r="EY26" s="562"/>
      <c r="EZ26" s="560">
        <v>62</v>
      </c>
      <c r="FA26" s="561"/>
      <c r="FB26" s="561"/>
      <c r="FC26" s="561"/>
      <c r="FD26" s="561"/>
      <c r="FE26" s="562"/>
      <c r="FF26" s="549">
        <v>11</v>
      </c>
      <c r="FG26" s="549"/>
      <c r="FH26" s="549"/>
      <c r="FI26" s="549"/>
      <c r="FJ26" s="549"/>
      <c r="FK26" s="549"/>
    </row>
    <row r="27" spans="1:167" ht="11.25" customHeight="1">
      <c r="A27" s="12"/>
      <c r="B27" s="359" t="s">
        <v>376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60"/>
      <c r="AF27" s="283"/>
      <c r="AG27" s="284"/>
      <c r="AH27" s="284"/>
      <c r="AI27" s="284"/>
      <c r="AJ27" s="284"/>
      <c r="AK27" s="285"/>
      <c r="AL27" s="550"/>
      <c r="AM27" s="551"/>
      <c r="AN27" s="551"/>
      <c r="AO27" s="551"/>
      <c r="AP27" s="551"/>
      <c r="AQ27" s="551"/>
      <c r="AR27" s="551"/>
      <c r="AS27" s="551"/>
      <c r="AT27" s="551"/>
      <c r="AU27" s="552"/>
      <c r="AV27" s="543"/>
      <c r="AW27" s="544"/>
      <c r="AX27" s="544"/>
      <c r="AY27" s="544"/>
      <c r="AZ27" s="544"/>
      <c r="BA27" s="545"/>
      <c r="BB27" s="543"/>
      <c r="BC27" s="544"/>
      <c r="BD27" s="544"/>
      <c r="BE27" s="544"/>
      <c r="BF27" s="544"/>
      <c r="BG27" s="545"/>
      <c r="BH27" s="543"/>
      <c r="BI27" s="544"/>
      <c r="BJ27" s="544"/>
      <c r="BK27" s="544"/>
      <c r="BL27" s="544"/>
      <c r="BM27" s="545"/>
      <c r="BN27" s="543"/>
      <c r="BO27" s="544"/>
      <c r="BP27" s="544"/>
      <c r="BQ27" s="544"/>
      <c r="BR27" s="544"/>
      <c r="BS27" s="545"/>
      <c r="BT27" s="543"/>
      <c r="BU27" s="544"/>
      <c r="BV27" s="544"/>
      <c r="BW27" s="544"/>
      <c r="BX27" s="544"/>
      <c r="BY27" s="545"/>
      <c r="BZ27" s="543"/>
      <c r="CA27" s="544"/>
      <c r="CB27" s="544"/>
      <c r="CC27" s="544"/>
      <c r="CD27" s="544"/>
      <c r="CE27" s="545"/>
      <c r="CF27" s="543"/>
      <c r="CG27" s="544"/>
      <c r="CH27" s="544"/>
      <c r="CI27" s="544"/>
      <c r="CJ27" s="544"/>
      <c r="CK27" s="545"/>
      <c r="CL27" s="543"/>
      <c r="CM27" s="544"/>
      <c r="CN27" s="544"/>
      <c r="CO27" s="544"/>
      <c r="CP27" s="544"/>
      <c r="CQ27" s="545"/>
      <c r="CR27" s="543"/>
      <c r="CS27" s="544"/>
      <c r="CT27" s="544"/>
      <c r="CU27" s="544"/>
      <c r="CV27" s="544"/>
      <c r="CW27" s="545"/>
      <c r="CX27" s="543"/>
      <c r="CY27" s="544"/>
      <c r="CZ27" s="544"/>
      <c r="DA27" s="544"/>
      <c r="DB27" s="544"/>
      <c r="DC27" s="545"/>
      <c r="DD27" s="543"/>
      <c r="DE27" s="544"/>
      <c r="DF27" s="544"/>
      <c r="DG27" s="544"/>
      <c r="DH27" s="544"/>
      <c r="DI27" s="545"/>
      <c r="DJ27" s="543"/>
      <c r="DK27" s="544"/>
      <c r="DL27" s="544"/>
      <c r="DM27" s="544"/>
      <c r="DN27" s="544"/>
      <c r="DO27" s="545"/>
      <c r="DP27" s="543"/>
      <c r="DQ27" s="544"/>
      <c r="DR27" s="544"/>
      <c r="DS27" s="544"/>
      <c r="DT27" s="544"/>
      <c r="DU27" s="545"/>
      <c r="DV27" s="543"/>
      <c r="DW27" s="544"/>
      <c r="DX27" s="544"/>
      <c r="DY27" s="544"/>
      <c r="DZ27" s="544"/>
      <c r="EA27" s="545"/>
      <c r="EB27" s="543"/>
      <c r="EC27" s="544"/>
      <c r="ED27" s="544"/>
      <c r="EE27" s="544"/>
      <c r="EF27" s="544"/>
      <c r="EG27" s="545"/>
      <c r="EH27" s="543"/>
      <c r="EI27" s="544"/>
      <c r="EJ27" s="544"/>
      <c r="EK27" s="544"/>
      <c r="EL27" s="544"/>
      <c r="EM27" s="545"/>
      <c r="EN27" s="543"/>
      <c r="EO27" s="544"/>
      <c r="EP27" s="544"/>
      <c r="EQ27" s="544"/>
      <c r="ER27" s="544"/>
      <c r="ES27" s="545"/>
      <c r="ET27" s="543"/>
      <c r="EU27" s="544"/>
      <c r="EV27" s="544"/>
      <c r="EW27" s="544"/>
      <c r="EX27" s="544"/>
      <c r="EY27" s="545"/>
      <c r="EZ27" s="543"/>
      <c r="FA27" s="544"/>
      <c r="FB27" s="544"/>
      <c r="FC27" s="544"/>
      <c r="FD27" s="544"/>
      <c r="FE27" s="545"/>
      <c r="FF27" s="549"/>
      <c r="FG27" s="549"/>
      <c r="FH27" s="549"/>
      <c r="FI27" s="549"/>
      <c r="FJ27" s="549"/>
      <c r="FK27" s="549"/>
    </row>
    <row r="28" spans="1:167" ht="11.25" customHeight="1">
      <c r="A28" s="12"/>
      <c r="B28" s="359" t="s">
        <v>379</v>
      </c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60"/>
      <c r="AF28" s="283"/>
      <c r="AG28" s="284"/>
      <c r="AH28" s="284"/>
      <c r="AI28" s="284"/>
      <c r="AJ28" s="284"/>
      <c r="AK28" s="285"/>
      <c r="AL28" s="550"/>
      <c r="AM28" s="551"/>
      <c r="AN28" s="551"/>
      <c r="AO28" s="551"/>
      <c r="AP28" s="551"/>
      <c r="AQ28" s="551"/>
      <c r="AR28" s="551"/>
      <c r="AS28" s="551"/>
      <c r="AT28" s="551"/>
      <c r="AU28" s="552"/>
      <c r="AV28" s="543"/>
      <c r="AW28" s="544"/>
      <c r="AX28" s="544"/>
      <c r="AY28" s="544"/>
      <c r="AZ28" s="544"/>
      <c r="BA28" s="545"/>
      <c r="BB28" s="543"/>
      <c r="BC28" s="544"/>
      <c r="BD28" s="544"/>
      <c r="BE28" s="544"/>
      <c r="BF28" s="544"/>
      <c r="BG28" s="545"/>
      <c r="BH28" s="543"/>
      <c r="BI28" s="544"/>
      <c r="BJ28" s="544"/>
      <c r="BK28" s="544"/>
      <c r="BL28" s="544"/>
      <c r="BM28" s="545"/>
      <c r="BN28" s="543"/>
      <c r="BO28" s="544"/>
      <c r="BP28" s="544"/>
      <c r="BQ28" s="544"/>
      <c r="BR28" s="544"/>
      <c r="BS28" s="545"/>
      <c r="BT28" s="543"/>
      <c r="BU28" s="544"/>
      <c r="BV28" s="544"/>
      <c r="BW28" s="544"/>
      <c r="BX28" s="544"/>
      <c r="BY28" s="545"/>
      <c r="BZ28" s="543"/>
      <c r="CA28" s="544"/>
      <c r="CB28" s="544"/>
      <c r="CC28" s="544"/>
      <c r="CD28" s="544"/>
      <c r="CE28" s="545"/>
      <c r="CF28" s="543"/>
      <c r="CG28" s="544"/>
      <c r="CH28" s="544"/>
      <c r="CI28" s="544"/>
      <c r="CJ28" s="544"/>
      <c r="CK28" s="545"/>
      <c r="CL28" s="543"/>
      <c r="CM28" s="544"/>
      <c r="CN28" s="544"/>
      <c r="CO28" s="544"/>
      <c r="CP28" s="544"/>
      <c r="CQ28" s="545"/>
      <c r="CR28" s="543"/>
      <c r="CS28" s="544"/>
      <c r="CT28" s="544"/>
      <c r="CU28" s="544"/>
      <c r="CV28" s="544"/>
      <c r="CW28" s="545"/>
      <c r="CX28" s="543"/>
      <c r="CY28" s="544"/>
      <c r="CZ28" s="544"/>
      <c r="DA28" s="544"/>
      <c r="DB28" s="544"/>
      <c r="DC28" s="545"/>
      <c r="DD28" s="543"/>
      <c r="DE28" s="544"/>
      <c r="DF28" s="544"/>
      <c r="DG28" s="544"/>
      <c r="DH28" s="544"/>
      <c r="DI28" s="545"/>
      <c r="DJ28" s="543"/>
      <c r="DK28" s="544"/>
      <c r="DL28" s="544"/>
      <c r="DM28" s="544"/>
      <c r="DN28" s="544"/>
      <c r="DO28" s="545"/>
      <c r="DP28" s="543"/>
      <c r="DQ28" s="544"/>
      <c r="DR28" s="544"/>
      <c r="DS28" s="544"/>
      <c r="DT28" s="544"/>
      <c r="DU28" s="545"/>
      <c r="DV28" s="543"/>
      <c r="DW28" s="544"/>
      <c r="DX28" s="544"/>
      <c r="DY28" s="544"/>
      <c r="DZ28" s="544"/>
      <c r="EA28" s="545"/>
      <c r="EB28" s="543"/>
      <c r="EC28" s="544"/>
      <c r="ED28" s="544"/>
      <c r="EE28" s="544"/>
      <c r="EF28" s="544"/>
      <c r="EG28" s="545"/>
      <c r="EH28" s="543"/>
      <c r="EI28" s="544"/>
      <c r="EJ28" s="544"/>
      <c r="EK28" s="544"/>
      <c r="EL28" s="544"/>
      <c r="EM28" s="545"/>
      <c r="EN28" s="543"/>
      <c r="EO28" s="544"/>
      <c r="EP28" s="544"/>
      <c r="EQ28" s="544"/>
      <c r="ER28" s="544"/>
      <c r="ES28" s="545"/>
      <c r="ET28" s="543"/>
      <c r="EU28" s="544"/>
      <c r="EV28" s="544"/>
      <c r="EW28" s="544"/>
      <c r="EX28" s="544"/>
      <c r="EY28" s="545"/>
      <c r="EZ28" s="543"/>
      <c r="FA28" s="544"/>
      <c r="FB28" s="544"/>
      <c r="FC28" s="544"/>
      <c r="FD28" s="544"/>
      <c r="FE28" s="545"/>
      <c r="FF28" s="549"/>
      <c r="FG28" s="549"/>
      <c r="FH28" s="549"/>
      <c r="FI28" s="549"/>
      <c r="FJ28" s="549"/>
      <c r="FK28" s="549"/>
    </row>
    <row r="29" spans="1:167" ht="11.25" customHeight="1">
      <c r="A29" s="12"/>
      <c r="B29" s="359" t="s">
        <v>380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60"/>
      <c r="AF29" s="283"/>
      <c r="AG29" s="284"/>
      <c r="AH29" s="284"/>
      <c r="AI29" s="284"/>
      <c r="AJ29" s="284"/>
      <c r="AK29" s="285"/>
      <c r="AL29" s="550"/>
      <c r="AM29" s="551"/>
      <c r="AN29" s="551"/>
      <c r="AO29" s="551"/>
      <c r="AP29" s="551"/>
      <c r="AQ29" s="551"/>
      <c r="AR29" s="551"/>
      <c r="AS29" s="551"/>
      <c r="AT29" s="551"/>
      <c r="AU29" s="552"/>
      <c r="AV29" s="543"/>
      <c r="AW29" s="544"/>
      <c r="AX29" s="544"/>
      <c r="AY29" s="544"/>
      <c r="AZ29" s="544"/>
      <c r="BA29" s="545"/>
      <c r="BB29" s="543"/>
      <c r="BC29" s="544"/>
      <c r="BD29" s="544"/>
      <c r="BE29" s="544"/>
      <c r="BF29" s="544"/>
      <c r="BG29" s="545"/>
      <c r="BH29" s="543"/>
      <c r="BI29" s="544"/>
      <c r="BJ29" s="544"/>
      <c r="BK29" s="544"/>
      <c r="BL29" s="544"/>
      <c r="BM29" s="545"/>
      <c r="BN29" s="543"/>
      <c r="BO29" s="544"/>
      <c r="BP29" s="544"/>
      <c r="BQ29" s="544"/>
      <c r="BR29" s="544"/>
      <c r="BS29" s="545"/>
      <c r="BT29" s="543"/>
      <c r="BU29" s="544"/>
      <c r="BV29" s="544"/>
      <c r="BW29" s="544"/>
      <c r="BX29" s="544"/>
      <c r="BY29" s="545"/>
      <c r="BZ29" s="543"/>
      <c r="CA29" s="544"/>
      <c r="CB29" s="544"/>
      <c r="CC29" s="544"/>
      <c r="CD29" s="544"/>
      <c r="CE29" s="545"/>
      <c r="CF29" s="543"/>
      <c r="CG29" s="544"/>
      <c r="CH29" s="544"/>
      <c r="CI29" s="544"/>
      <c r="CJ29" s="544"/>
      <c r="CK29" s="545"/>
      <c r="CL29" s="543"/>
      <c r="CM29" s="544"/>
      <c r="CN29" s="544"/>
      <c r="CO29" s="544"/>
      <c r="CP29" s="544"/>
      <c r="CQ29" s="545"/>
      <c r="CR29" s="543"/>
      <c r="CS29" s="544"/>
      <c r="CT29" s="544"/>
      <c r="CU29" s="544"/>
      <c r="CV29" s="544"/>
      <c r="CW29" s="545"/>
      <c r="CX29" s="543"/>
      <c r="CY29" s="544"/>
      <c r="CZ29" s="544"/>
      <c r="DA29" s="544"/>
      <c r="DB29" s="544"/>
      <c r="DC29" s="545"/>
      <c r="DD29" s="543"/>
      <c r="DE29" s="544"/>
      <c r="DF29" s="544"/>
      <c r="DG29" s="544"/>
      <c r="DH29" s="544"/>
      <c r="DI29" s="545"/>
      <c r="DJ29" s="543"/>
      <c r="DK29" s="544"/>
      <c r="DL29" s="544"/>
      <c r="DM29" s="544"/>
      <c r="DN29" s="544"/>
      <c r="DO29" s="545"/>
      <c r="DP29" s="543"/>
      <c r="DQ29" s="544"/>
      <c r="DR29" s="544"/>
      <c r="DS29" s="544"/>
      <c r="DT29" s="544"/>
      <c r="DU29" s="545"/>
      <c r="DV29" s="543"/>
      <c r="DW29" s="544"/>
      <c r="DX29" s="544"/>
      <c r="DY29" s="544"/>
      <c r="DZ29" s="544"/>
      <c r="EA29" s="545"/>
      <c r="EB29" s="543"/>
      <c r="EC29" s="544"/>
      <c r="ED29" s="544"/>
      <c r="EE29" s="544"/>
      <c r="EF29" s="544"/>
      <c r="EG29" s="545"/>
      <c r="EH29" s="543"/>
      <c r="EI29" s="544"/>
      <c r="EJ29" s="544"/>
      <c r="EK29" s="544"/>
      <c r="EL29" s="544"/>
      <c r="EM29" s="545"/>
      <c r="EN29" s="543"/>
      <c r="EO29" s="544"/>
      <c r="EP29" s="544"/>
      <c r="EQ29" s="544"/>
      <c r="ER29" s="544"/>
      <c r="ES29" s="545"/>
      <c r="ET29" s="543"/>
      <c r="EU29" s="544"/>
      <c r="EV29" s="544"/>
      <c r="EW29" s="544"/>
      <c r="EX29" s="544"/>
      <c r="EY29" s="545"/>
      <c r="EZ29" s="543"/>
      <c r="FA29" s="544"/>
      <c r="FB29" s="544"/>
      <c r="FC29" s="544"/>
      <c r="FD29" s="544"/>
      <c r="FE29" s="545"/>
      <c r="FF29" s="549"/>
      <c r="FG29" s="549"/>
      <c r="FH29" s="549"/>
      <c r="FI29" s="549"/>
      <c r="FJ29" s="549"/>
      <c r="FK29" s="549"/>
    </row>
    <row r="30" spans="1:167" ht="11.25" customHeight="1">
      <c r="A30" s="12"/>
      <c r="B30" s="359" t="s">
        <v>381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60"/>
      <c r="AF30" s="283"/>
      <c r="AG30" s="284"/>
      <c r="AH30" s="284"/>
      <c r="AI30" s="284"/>
      <c r="AJ30" s="284"/>
      <c r="AK30" s="285"/>
      <c r="AL30" s="550"/>
      <c r="AM30" s="551"/>
      <c r="AN30" s="551"/>
      <c r="AO30" s="551"/>
      <c r="AP30" s="551"/>
      <c r="AQ30" s="551"/>
      <c r="AR30" s="551"/>
      <c r="AS30" s="551"/>
      <c r="AT30" s="551"/>
      <c r="AU30" s="552"/>
      <c r="AV30" s="543"/>
      <c r="AW30" s="544"/>
      <c r="AX30" s="544"/>
      <c r="AY30" s="544"/>
      <c r="AZ30" s="544"/>
      <c r="BA30" s="545"/>
      <c r="BB30" s="543"/>
      <c r="BC30" s="544"/>
      <c r="BD30" s="544"/>
      <c r="BE30" s="544"/>
      <c r="BF30" s="544"/>
      <c r="BG30" s="545"/>
      <c r="BH30" s="543"/>
      <c r="BI30" s="544"/>
      <c r="BJ30" s="544"/>
      <c r="BK30" s="544"/>
      <c r="BL30" s="544"/>
      <c r="BM30" s="545"/>
      <c r="BN30" s="543"/>
      <c r="BO30" s="544"/>
      <c r="BP30" s="544"/>
      <c r="BQ30" s="544"/>
      <c r="BR30" s="544"/>
      <c r="BS30" s="545"/>
      <c r="BT30" s="543"/>
      <c r="BU30" s="544"/>
      <c r="BV30" s="544"/>
      <c r="BW30" s="544"/>
      <c r="BX30" s="544"/>
      <c r="BY30" s="545"/>
      <c r="BZ30" s="543"/>
      <c r="CA30" s="544"/>
      <c r="CB30" s="544"/>
      <c r="CC30" s="544"/>
      <c r="CD30" s="544"/>
      <c r="CE30" s="545"/>
      <c r="CF30" s="543"/>
      <c r="CG30" s="544"/>
      <c r="CH30" s="544"/>
      <c r="CI30" s="544"/>
      <c r="CJ30" s="544"/>
      <c r="CK30" s="545"/>
      <c r="CL30" s="543"/>
      <c r="CM30" s="544"/>
      <c r="CN30" s="544"/>
      <c r="CO30" s="544"/>
      <c r="CP30" s="544"/>
      <c r="CQ30" s="545"/>
      <c r="CR30" s="543"/>
      <c r="CS30" s="544"/>
      <c r="CT30" s="544"/>
      <c r="CU30" s="544"/>
      <c r="CV30" s="544"/>
      <c r="CW30" s="545"/>
      <c r="CX30" s="543"/>
      <c r="CY30" s="544"/>
      <c r="CZ30" s="544"/>
      <c r="DA30" s="544"/>
      <c r="DB30" s="544"/>
      <c r="DC30" s="545"/>
      <c r="DD30" s="543"/>
      <c r="DE30" s="544"/>
      <c r="DF30" s="544"/>
      <c r="DG30" s="544"/>
      <c r="DH30" s="544"/>
      <c r="DI30" s="545"/>
      <c r="DJ30" s="543"/>
      <c r="DK30" s="544"/>
      <c r="DL30" s="544"/>
      <c r="DM30" s="544"/>
      <c r="DN30" s="544"/>
      <c r="DO30" s="545"/>
      <c r="DP30" s="543"/>
      <c r="DQ30" s="544"/>
      <c r="DR30" s="544"/>
      <c r="DS30" s="544"/>
      <c r="DT30" s="544"/>
      <c r="DU30" s="545"/>
      <c r="DV30" s="543"/>
      <c r="DW30" s="544"/>
      <c r="DX30" s="544"/>
      <c r="DY30" s="544"/>
      <c r="DZ30" s="544"/>
      <c r="EA30" s="545"/>
      <c r="EB30" s="543"/>
      <c r="EC30" s="544"/>
      <c r="ED30" s="544"/>
      <c r="EE30" s="544"/>
      <c r="EF30" s="544"/>
      <c r="EG30" s="545"/>
      <c r="EH30" s="543"/>
      <c r="EI30" s="544"/>
      <c r="EJ30" s="544"/>
      <c r="EK30" s="544"/>
      <c r="EL30" s="544"/>
      <c r="EM30" s="545"/>
      <c r="EN30" s="543"/>
      <c r="EO30" s="544"/>
      <c r="EP30" s="544"/>
      <c r="EQ30" s="544"/>
      <c r="ER30" s="544"/>
      <c r="ES30" s="545"/>
      <c r="ET30" s="543"/>
      <c r="EU30" s="544"/>
      <c r="EV30" s="544"/>
      <c r="EW30" s="544"/>
      <c r="EX30" s="544"/>
      <c r="EY30" s="545"/>
      <c r="EZ30" s="543"/>
      <c r="FA30" s="544"/>
      <c r="FB30" s="544"/>
      <c r="FC30" s="544"/>
      <c r="FD30" s="544"/>
      <c r="FE30" s="545"/>
      <c r="FF30" s="549"/>
      <c r="FG30" s="549"/>
      <c r="FH30" s="549"/>
      <c r="FI30" s="549"/>
      <c r="FJ30" s="549"/>
      <c r="FK30" s="549"/>
    </row>
    <row r="31" spans="1:167" ht="11.25" customHeight="1">
      <c r="A31" s="21"/>
      <c r="B31" s="515" t="s">
        <v>382</v>
      </c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  <c r="X31" s="515"/>
      <c r="Y31" s="515"/>
      <c r="Z31" s="515"/>
      <c r="AA31" s="515"/>
      <c r="AB31" s="515"/>
      <c r="AC31" s="515"/>
      <c r="AD31" s="515"/>
      <c r="AE31" s="516"/>
      <c r="AF31" s="231"/>
      <c r="AG31" s="232"/>
      <c r="AH31" s="232"/>
      <c r="AI31" s="232"/>
      <c r="AJ31" s="232"/>
      <c r="AK31" s="233"/>
      <c r="AL31" s="553"/>
      <c r="AM31" s="347"/>
      <c r="AN31" s="347"/>
      <c r="AO31" s="347"/>
      <c r="AP31" s="347"/>
      <c r="AQ31" s="347"/>
      <c r="AR31" s="347"/>
      <c r="AS31" s="347"/>
      <c r="AT31" s="347"/>
      <c r="AU31" s="554"/>
      <c r="AV31" s="546"/>
      <c r="AW31" s="547"/>
      <c r="AX31" s="547"/>
      <c r="AY31" s="547"/>
      <c r="AZ31" s="547"/>
      <c r="BA31" s="548"/>
      <c r="BB31" s="546"/>
      <c r="BC31" s="547"/>
      <c r="BD31" s="547"/>
      <c r="BE31" s="547"/>
      <c r="BF31" s="547"/>
      <c r="BG31" s="548"/>
      <c r="BH31" s="546"/>
      <c r="BI31" s="547"/>
      <c r="BJ31" s="547"/>
      <c r="BK31" s="547"/>
      <c r="BL31" s="547"/>
      <c r="BM31" s="548"/>
      <c r="BN31" s="546"/>
      <c r="BO31" s="547"/>
      <c r="BP31" s="547"/>
      <c r="BQ31" s="547"/>
      <c r="BR31" s="547"/>
      <c r="BS31" s="548"/>
      <c r="BT31" s="546"/>
      <c r="BU31" s="547"/>
      <c r="BV31" s="547"/>
      <c r="BW31" s="547"/>
      <c r="BX31" s="547"/>
      <c r="BY31" s="548"/>
      <c r="BZ31" s="546"/>
      <c r="CA31" s="547"/>
      <c r="CB31" s="547"/>
      <c r="CC31" s="547"/>
      <c r="CD31" s="547"/>
      <c r="CE31" s="548"/>
      <c r="CF31" s="546"/>
      <c r="CG31" s="547"/>
      <c r="CH31" s="547"/>
      <c r="CI31" s="547"/>
      <c r="CJ31" s="547"/>
      <c r="CK31" s="548"/>
      <c r="CL31" s="546"/>
      <c r="CM31" s="547"/>
      <c r="CN31" s="547"/>
      <c r="CO31" s="547"/>
      <c r="CP31" s="547"/>
      <c r="CQ31" s="548"/>
      <c r="CR31" s="546"/>
      <c r="CS31" s="547"/>
      <c r="CT31" s="547"/>
      <c r="CU31" s="547"/>
      <c r="CV31" s="547"/>
      <c r="CW31" s="548"/>
      <c r="CX31" s="546"/>
      <c r="CY31" s="547"/>
      <c r="CZ31" s="547"/>
      <c r="DA31" s="547"/>
      <c r="DB31" s="547"/>
      <c r="DC31" s="548"/>
      <c r="DD31" s="546"/>
      <c r="DE31" s="547"/>
      <c r="DF31" s="547"/>
      <c r="DG31" s="547"/>
      <c r="DH31" s="547"/>
      <c r="DI31" s="548"/>
      <c r="DJ31" s="546"/>
      <c r="DK31" s="547"/>
      <c r="DL31" s="547"/>
      <c r="DM31" s="547"/>
      <c r="DN31" s="547"/>
      <c r="DO31" s="548"/>
      <c r="DP31" s="546"/>
      <c r="DQ31" s="547"/>
      <c r="DR31" s="547"/>
      <c r="DS31" s="547"/>
      <c r="DT31" s="547"/>
      <c r="DU31" s="548"/>
      <c r="DV31" s="546"/>
      <c r="DW31" s="547"/>
      <c r="DX31" s="547"/>
      <c r="DY31" s="547"/>
      <c r="DZ31" s="547"/>
      <c r="EA31" s="548"/>
      <c r="EB31" s="546"/>
      <c r="EC31" s="547"/>
      <c r="ED31" s="547"/>
      <c r="EE31" s="547"/>
      <c r="EF31" s="547"/>
      <c r="EG31" s="548"/>
      <c r="EH31" s="546"/>
      <c r="EI31" s="547"/>
      <c r="EJ31" s="547"/>
      <c r="EK31" s="547"/>
      <c r="EL31" s="547"/>
      <c r="EM31" s="548"/>
      <c r="EN31" s="546"/>
      <c r="EO31" s="547"/>
      <c r="EP31" s="547"/>
      <c r="EQ31" s="547"/>
      <c r="ER31" s="547"/>
      <c r="ES31" s="548"/>
      <c r="ET31" s="546"/>
      <c r="EU31" s="547"/>
      <c r="EV31" s="547"/>
      <c r="EW31" s="547"/>
      <c r="EX31" s="547"/>
      <c r="EY31" s="548"/>
      <c r="EZ31" s="546"/>
      <c r="FA31" s="547"/>
      <c r="FB31" s="547"/>
      <c r="FC31" s="547"/>
      <c r="FD31" s="547"/>
      <c r="FE31" s="548"/>
      <c r="FF31" s="549"/>
      <c r="FG31" s="549"/>
      <c r="FH31" s="549"/>
      <c r="FI31" s="549"/>
      <c r="FJ31" s="549"/>
      <c r="FK31" s="549"/>
    </row>
    <row r="32" spans="1:167" ht="6.75" customHeight="1"/>
    <row r="33" spans="6:152">
      <c r="F33" s="97" t="s">
        <v>459</v>
      </c>
    </row>
    <row r="34" spans="6:152">
      <c r="F34" s="97" t="s">
        <v>798</v>
      </c>
    </row>
    <row r="36" spans="6:152" ht="11.25" customHeight="1">
      <c r="V36" s="89" t="s">
        <v>383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</row>
    <row r="37" spans="6:152" ht="11.25" customHeight="1">
      <c r="V37" s="89" t="s">
        <v>384</v>
      </c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98"/>
      <c r="AN37" s="98"/>
      <c r="AO37" s="98"/>
      <c r="AP37" s="98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1"/>
      <c r="BS37" s="81"/>
      <c r="BT37" s="81"/>
      <c r="BU37" s="81"/>
    </row>
    <row r="38" spans="6:152" ht="11.25" customHeight="1">
      <c r="V38" s="89" t="s">
        <v>385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6:152" ht="11.25" customHeight="1">
      <c r="V39" s="98" t="s">
        <v>386</v>
      </c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569" t="s">
        <v>788</v>
      </c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  <c r="CH39" s="569"/>
      <c r="CI39" s="569"/>
      <c r="CJ39" s="569"/>
      <c r="CK39" s="569"/>
      <c r="CL39" s="569"/>
      <c r="CM39" s="569"/>
      <c r="CN39" s="569"/>
      <c r="CO39" s="569"/>
      <c r="CP39" s="569"/>
      <c r="CQ39" s="569"/>
      <c r="CU39" s="569" t="s">
        <v>797</v>
      </c>
      <c r="CV39" s="569"/>
      <c r="CW39" s="569"/>
      <c r="CX39" s="569"/>
      <c r="CY39" s="569"/>
      <c r="CZ39" s="569"/>
      <c r="DA39" s="569"/>
      <c r="DB39" s="569"/>
      <c r="DC39" s="569"/>
      <c r="DD39" s="569"/>
      <c r="DE39" s="569"/>
      <c r="DF39" s="569"/>
      <c r="DG39" s="569"/>
      <c r="DH39" s="569"/>
      <c r="DI39" s="569"/>
      <c r="DJ39" s="569"/>
      <c r="DK39" s="569"/>
      <c r="DL39" s="569"/>
      <c r="DM39" s="569"/>
      <c r="DN39" s="569"/>
      <c r="DO39" s="569"/>
      <c r="DP39" s="569"/>
      <c r="DQ39" s="569"/>
      <c r="DR39" s="569"/>
      <c r="DS39" s="569"/>
      <c r="DT39" s="569"/>
      <c r="DU39" s="569"/>
      <c r="DV39" s="569"/>
      <c r="DW39" s="569"/>
      <c r="DX39" s="569"/>
      <c r="DY39" s="569"/>
      <c r="DZ39" s="569"/>
      <c r="ED39" s="569"/>
      <c r="EE39" s="569"/>
      <c r="EF39" s="569"/>
      <c r="EG39" s="569"/>
      <c r="EH39" s="569"/>
      <c r="EI39" s="569"/>
      <c r="EJ39" s="569"/>
      <c r="EK39" s="569"/>
      <c r="EL39" s="569"/>
      <c r="EM39" s="569"/>
      <c r="EN39" s="569"/>
      <c r="EO39" s="569"/>
      <c r="EP39" s="569"/>
      <c r="EQ39" s="569"/>
      <c r="ER39" s="569"/>
      <c r="ES39" s="569"/>
      <c r="ET39" s="569"/>
      <c r="EU39" s="569"/>
      <c r="EV39" s="569"/>
    </row>
    <row r="40" spans="6:152" ht="11.25" customHeight="1">
      <c r="V40" s="98" t="s">
        <v>387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5"/>
      <c r="CE40" s="215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83"/>
      <c r="CS40" s="83"/>
      <c r="CT40" s="83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5"/>
      <c r="DH40" s="215"/>
      <c r="DI40" s="215"/>
      <c r="DJ40" s="215"/>
      <c r="DK40" s="215"/>
      <c r="DL40" s="215"/>
      <c r="DM40" s="215"/>
      <c r="DN40" s="215"/>
      <c r="DO40" s="215"/>
      <c r="DP40" s="215"/>
      <c r="DQ40" s="215"/>
      <c r="DR40" s="215"/>
      <c r="DS40" s="215"/>
      <c r="DT40" s="215"/>
      <c r="DU40" s="215"/>
      <c r="DV40" s="215"/>
      <c r="DW40" s="215"/>
      <c r="DX40" s="215"/>
      <c r="DY40" s="215"/>
      <c r="DZ40" s="215"/>
      <c r="EA40" s="86"/>
      <c r="EB40" s="86"/>
      <c r="EC40" s="86"/>
      <c r="ED40" s="215"/>
      <c r="EE40" s="215"/>
      <c r="EF40" s="215"/>
      <c r="EG40" s="215"/>
      <c r="EH40" s="215"/>
      <c r="EI40" s="215"/>
      <c r="EJ40" s="215"/>
      <c r="EK40" s="215"/>
      <c r="EL40" s="215"/>
      <c r="EM40" s="215"/>
      <c r="EN40" s="215"/>
      <c r="EO40" s="215"/>
      <c r="EP40" s="215"/>
      <c r="EQ40" s="215"/>
      <c r="ER40" s="215"/>
      <c r="ES40" s="215"/>
      <c r="ET40" s="215"/>
      <c r="EU40" s="215"/>
      <c r="EV40" s="215"/>
    </row>
    <row r="41" spans="6:152"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566" t="s">
        <v>388</v>
      </c>
      <c r="BM41" s="566"/>
      <c r="BN41" s="566"/>
      <c r="BO41" s="566"/>
      <c r="BP41" s="566"/>
      <c r="BQ41" s="566"/>
      <c r="BR41" s="566"/>
      <c r="BS41" s="566"/>
      <c r="BT41" s="566"/>
      <c r="BU41" s="566"/>
      <c r="BV41" s="566"/>
      <c r="BW41" s="566"/>
      <c r="BX41" s="566"/>
      <c r="BY41" s="566"/>
      <c r="BZ41" s="566"/>
      <c r="CA41" s="566"/>
      <c r="CB41" s="566"/>
      <c r="CC41" s="566"/>
      <c r="CD41" s="566"/>
      <c r="CE41" s="566"/>
      <c r="CF41" s="566"/>
      <c r="CG41" s="566"/>
      <c r="CH41" s="566"/>
      <c r="CI41" s="566"/>
      <c r="CJ41" s="566"/>
      <c r="CK41" s="566"/>
      <c r="CL41" s="566"/>
      <c r="CM41" s="566"/>
      <c r="CN41" s="566"/>
      <c r="CO41" s="566"/>
      <c r="CP41" s="566"/>
      <c r="CQ41" s="566"/>
      <c r="CR41" s="51"/>
      <c r="CS41" s="51"/>
      <c r="CT41" s="51"/>
      <c r="CU41" s="566" t="s">
        <v>389</v>
      </c>
      <c r="CV41" s="566"/>
      <c r="CW41" s="566"/>
      <c r="CX41" s="566"/>
      <c r="CY41" s="566"/>
      <c r="CZ41" s="566"/>
      <c r="DA41" s="566"/>
      <c r="DB41" s="566"/>
      <c r="DC41" s="566"/>
      <c r="DD41" s="566"/>
      <c r="DE41" s="566"/>
      <c r="DF41" s="566"/>
      <c r="DG41" s="566"/>
      <c r="DH41" s="566"/>
      <c r="DI41" s="566"/>
      <c r="DJ41" s="566"/>
      <c r="DK41" s="566"/>
      <c r="DL41" s="566"/>
      <c r="DM41" s="566"/>
      <c r="DN41" s="566"/>
      <c r="DO41" s="566"/>
      <c r="DP41" s="566"/>
      <c r="DQ41" s="566"/>
      <c r="DR41" s="566"/>
      <c r="DS41" s="566"/>
      <c r="DT41" s="566"/>
      <c r="DU41" s="566"/>
      <c r="DV41" s="566"/>
      <c r="DW41" s="566"/>
      <c r="DX41" s="566"/>
      <c r="DY41" s="566"/>
      <c r="DZ41" s="566"/>
      <c r="EA41" s="96"/>
      <c r="EB41" s="96"/>
      <c r="EC41" s="96"/>
      <c r="ED41" s="566" t="s">
        <v>390</v>
      </c>
      <c r="EE41" s="566"/>
      <c r="EF41" s="566"/>
      <c r="EG41" s="566"/>
      <c r="EH41" s="566"/>
      <c r="EI41" s="566"/>
      <c r="EJ41" s="566"/>
      <c r="EK41" s="566"/>
      <c r="EL41" s="566"/>
      <c r="EM41" s="566"/>
      <c r="EN41" s="566"/>
      <c r="EO41" s="566"/>
      <c r="EP41" s="566"/>
      <c r="EQ41" s="566"/>
      <c r="ER41" s="566"/>
      <c r="ES41" s="566"/>
      <c r="ET41" s="566"/>
      <c r="EU41" s="566"/>
      <c r="EV41" s="566"/>
    </row>
    <row r="42" spans="6:152">
      <c r="BL42" s="128" t="s">
        <v>796</v>
      </c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90"/>
      <c r="CS42" s="90"/>
      <c r="CT42" s="90"/>
      <c r="CU42" s="567" t="s">
        <v>391</v>
      </c>
      <c r="CV42" s="567"/>
      <c r="CW42" s="128" t="s">
        <v>795</v>
      </c>
      <c r="CX42" s="128"/>
      <c r="CY42" s="128"/>
      <c r="CZ42" s="128"/>
      <c r="DA42" s="573" t="s">
        <v>392</v>
      </c>
      <c r="DB42" s="573"/>
      <c r="DD42" s="128" t="s">
        <v>789</v>
      </c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567">
        <v>20</v>
      </c>
      <c r="DQ42" s="567"/>
      <c r="DR42" s="567"/>
      <c r="DS42" s="567"/>
      <c r="DT42" s="572" t="s">
        <v>115</v>
      </c>
      <c r="DU42" s="572"/>
      <c r="DV42" s="572"/>
      <c r="DW42" s="571" t="s">
        <v>393</v>
      </c>
      <c r="DX42" s="571"/>
      <c r="DY42" s="571"/>
      <c r="DZ42" s="571"/>
    </row>
    <row r="43" spans="6:152">
      <c r="BL43" s="566" t="s">
        <v>394</v>
      </c>
      <c r="BM43" s="566"/>
      <c r="BN43" s="566"/>
      <c r="BO43" s="566"/>
      <c r="BP43" s="566"/>
      <c r="BQ43" s="566"/>
      <c r="BR43" s="566"/>
      <c r="BS43" s="566"/>
      <c r="BT43" s="566"/>
      <c r="BU43" s="566"/>
      <c r="BV43" s="566"/>
      <c r="BW43" s="566"/>
      <c r="BX43" s="566"/>
      <c r="BY43" s="566"/>
      <c r="BZ43" s="566"/>
      <c r="CA43" s="566"/>
      <c r="CB43" s="566"/>
      <c r="CC43" s="566"/>
      <c r="CD43" s="566"/>
      <c r="CE43" s="566"/>
      <c r="CF43" s="566"/>
      <c r="CG43" s="566"/>
      <c r="CH43" s="566"/>
      <c r="CI43" s="566"/>
      <c r="CJ43" s="566"/>
      <c r="CK43" s="566"/>
      <c r="CL43" s="566"/>
      <c r="CM43" s="566"/>
      <c r="CN43" s="566"/>
      <c r="CO43" s="566"/>
      <c r="CP43" s="566"/>
      <c r="CQ43" s="566"/>
      <c r="CR43" s="51"/>
      <c r="CS43" s="51"/>
      <c r="CT43" s="51"/>
      <c r="CU43" s="570" t="s">
        <v>395</v>
      </c>
      <c r="CV43" s="570"/>
      <c r="CW43" s="570"/>
      <c r="CX43" s="570"/>
      <c r="CY43" s="570"/>
      <c r="CZ43" s="570"/>
      <c r="DA43" s="570"/>
      <c r="DB43" s="570"/>
      <c r="DC43" s="570"/>
      <c r="DD43" s="570"/>
      <c r="DE43" s="570"/>
      <c r="DF43" s="570"/>
      <c r="DG43" s="570"/>
      <c r="DH43" s="570"/>
      <c r="DI43" s="570"/>
      <c r="DJ43" s="570"/>
      <c r="DK43" s="570"/>
      <c r="DL43" s="570"/>
      <c r="DM43" s="570"/>
      <c r="DN43" s="570"/>
      <c r="DO43" s="570"/>
      <c r="DP43" s="570"/>
      <c r="DQ43" s="570"/>
      <c r="DR43" s="570"/>
      <c r="DS43" s="570"/>
      <c r="DT43" s="570"/>
      <c r="DU43" s="570"/>
      <c r="DV43" s="570"/>
      <c r="DW43" s="570"/>
      <c r="DX43" s="570"/>
      <c r="DY43" s="570"/>
      <c r="DZ43" s="570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</row>
  </sheetData>
  <mergeCells count="384">
    <mergeCell ref="CU43:DZ43"/>
    <mergeCell ref="BL43:CQ43"/>
    <mergeCell ref="DW42:DZ42"/>
    <mergeCell ref="DT42:DV42"/>
    <mergeCell ref="DP42:DS42"/>
    <mergeCell ref="DD42:DO42"/>
    <mergeCell ref="DA42:DB42"/>
    <mergeCell ref="BL42:CQ42"/>
    <mergeCell ref="B1:FJ1"/>
    <mergeCell ref="BH7:BS7"/>
    <mergeCell ref="AV7:BG7"/>
    <mergeCell ref="DW5:DY5"/>
    <mergeCell ref="AL5:AU8"/>
    <mergeCell ref="DD7:DO7"/>
    <mergeCell ref="CR7:DC7"/>
    <mergeCell ref="CF7:CQ7"/>
    <mergeCell ref="BT7:CE7"/>
    <mergeCell ref="A2:FK2"/>
    <mergeCell ref="BL41:CQ41"/>
    <mergeCell ref="CU41:DZ41"/>
    <mergeCell ref="ED41:EV41"/>
    <mergeCell ref="CU42:CV42"/>
    <mergeCell ref="CW42:CZ42"/>
    <mergeCell ref="A3:FK3"/>
    <mergeCell ref="ED39:EV40"/>
    <mergeCell ref="BL39:CQ40"/>
    <mergeCell ref="CU39:DZ40"/>
    <mergeCell ref="ET26:EY31"/>
    <mergeCell ref="FF26:FK31"/>
    <mergeCell ref="B30:AE30"/>
    <mergeCell ref="B31:AE31"/>
    <mergeCell ref="B29:AE29"/>
    <mergeCell ref="B28:AE28"/>
    <mergeCell ref="B27:AE27"/>
    <mergeCell ref="DV26:EA31"/>
    <mergeCell ref="EB26:EG31"/>
    <mergeCell ref="EH26:EM31"/>
    <mergeCell ref="EN26:ES31"/>
    <mergeCell ref="EZ26:FE31"/>
    <mergeCell ref="CX26:DC31"/>
    <mergeCell ref="DD26:DI31"/>
    <mergeCell ref="DJ26:DO31"/>
    <mergeCell ref="DP26:DU31"/>
    <mergeCell ref="CF26:CK31"/>
    <mergeCell ref="CL26:CQ31"/>
    <mergeCell ref="CR26:CW31"/>
    <mergeCell ref="BH26:BM31"/>
    <mergeCell ref="BN26:BS31"/>
    <mergeCell ref="BT26:BY31"/>
    <mergeCell ref="CR25:CW25"/>
    <mergeCell ref="CX25:DC25"/>
    <mergeCell ref="DD25:DI25"/>
    <mergeCell ref="DJ25:DO25"/>
    <mergeCell ref="EB25:EG25"/>
    <mergeCell ref="EH25:EM25"/>
    <mergeCell ref="DP25:DU25"/>
    <mergeCell ref="DV25:EA25"/>
    <mergeCell ref="EZ25:FE25"/>
    <mergeCell ref="FF25:FK25"/>
    <mergeCell ref="FF24:FK24"/>
    <mergeCell ref="EN25:ES25"/>
    <mergeCell ref="ET25:EY25"/>
    <mergeCell ref="ET24:EY24"/>
    <mergeCell ref="EZ24:FE24"/>
    <mergeCell ref="B26:AE26"/>
    <mergeCell ref="AF26:AK31"/>
    <mergeCell ref="AL26:AU31"/>
    <mergeCell ref="AV26:BA31"/>
    <mergeCell ref="CF25:CK25"/>
    <mergeCell ref="CL25:CQ25"/>
    <mergeCell ref="B25:AE25"/>
    <mergeCell ref="AF25:AK25"/>
    <mergeCell ref="AL25:AU25"/>
    <mergeCell ref="AV25:BA25"/>
    <mergeCell ref="BB25:BG25"/>
    <mergeCell ref="BH25:BM25"/>
    <mergeCell ref="BN25:BS25"/>
    <mergeCell ref="BZ26:CE31"/>
    <mergeCell ref="BT25:BY25"/>
    <mergeCell ref="BZ25:CE25"/>
    <mergeCell ref="BB26:BG31"/>
    <mergeCell ref="EZ23:FE23"/>
    <mergeCell ref="FF23:FK23"/>
    <mergeCell ref="EB23:EG23"/>
    <mergeCell ref="EH23:EM23"/>
    <mergeCell ref="EN23:ES23"/>
    <mergeCell ref="ET23:EY23"/>
    <mergeCell ref="CL24:CQ24"/>
    <mergeCell ref="CR24:CW24"/>
    <mergeCell ref="DV24:EA24"/>
    <mergeCell ref="EB24:EG24"/>
    <mergeCell ref="DJ24:DO24"/>
    <mergeCell ref="DP24:DU24"/>
    <mergeCell ref="EH24:EM24"/>
    <mergeCell ref="EN24:ES24"/>
    <mergeCell ref="DD23:DI23"/>
    <mergeCell ref="DJ23:DO23"/>
    <mergeCell ref="DP23:DU23"/>
    <mergeCell ref="DV23:EA23"/>
    <mergeCell ref="CF23:CK23"/>
    <mergeCell ref="CL23:CQ23"/>
    <mergeCell ref="CR23:CW23"/>
    <mergeCell ref="CX23:DC23"/>
    <mergeCell ref="B24:AE24"/>
    <mergeCell ref="AF24:AK24"/>
    <mergeCell ref="AL24:AU24"/>
    <mergeCell ref="AV24:BA24"/>
    <mergeCell ref="CX24:DC24"/>
    <mergeCell ref="DD24:DI24"/>
    <mergeCell ref="BB24:BG24"/>
    <mergeCell ref="BH24:BM24"/>
    <mergeCell ref="BN24:BS24"/>
    <mergeCell ref="BT24:BY24"/>
    <mergeCell ref="BZ24:CE24"/>
    <mergeCell ref="CF24:CK24"/>
    <mergeCell ref="B23:AE23"/>
    <mergeCell ref="AF23:AK23"/>
    <mergeCell ref="AL23:AU23"/>
    <mergeCell ref="AV23:BA23"/>
    <mergeCell ref="BB23:BG23"/>
    <mergeCell ref="BH23:BM23"/>
    <mergeCell ref="BN23:BS23"/>
    <mergeCell ref="BT23:BY23"/>
    <mergeCell ref="BZ23:CE23"/>
    <mergeCell ref="EH22:EM22"/>
    <mergeCell ref="EN22:ES22"/>
    <mergeCell ref="ET22:EY22"/>
    <mergeCell ref="EZ22:FE22"/>
    <mergeCell ref="DJ22:DO22"/>
    <mergeCell ref="DP22:DU22"/>
    <mergeCell ref="DV22:EA22"/>
    <mergeCell ref="EB22:EG22"/>
    <mergeCell ref="FF22:FK22"/>
    <mergeCell ref="BB22:BG22"/>
    <mergeCell ref="BH22:BM22"/>
    <mergeCell ref="BN22:BS22"/>
    <mergeCell ref="BT22:BY22"/>
    <mergeCell ref="B22:AE22"/>
    <mergeCell ref="AF22:AK22"/>
    <mergeCell ref="AL22:AU22"/>
    <mergeCell ref="AV22:BA22"/>
    <mergeCell ref="DJ21:DO21"/>
    <mergeCell ref="BZ22:CE22"/>
    <mergeCell ref="CF22:CK22"/>
    <mergeCell ref="CL22:CQ22"/>
    <mergeCell ref="CR22:CW22"/>
    <mergeCell ref="CR21:CW21"/>
    <mergeCell ref="CX21:DC21"/>
    <mergeCell ref="DD21:DI21"/>
    <mergeCell ref="CX22:DC22"/>
    <mergeCell ref="DD22:DI22"/>
    <mergeCell ref="DP20:DU20"/>
    <mergeCell ref="FF21:FK21"/>
    <mergeCell ref="DP21:DU21"/>
    <mergeCell ref="DV21:EA21"/>
    <mergeCell ref="EB21:EG21"/>
    <mergeCell ref="EH21:EM21"/>
    <mergeCell ref="EN21:ES21"/>
    <mergeCell ref="ET21:EY21"/>
    <mergeCell ref="EZ21:FE21"/>
    <mergeCell ref="CF20:CK20"/>
    <mergeCell ref="CL20:CQ20"/>
    <mergeCell ref="CR20:CW20"/>
    <mergeCell ref="CX20:DC20"/>
    <mergeCell ref="DD20:DI20"/>
    <mergeCell ref="FF20:FK20"/>
    <mergeCell ref="B21:AE21"/>
    <mergeCell ref="AF21:AK21"/>
    <mergeCell ref="AL21:AU21"/>
    <mergeCell ref="AV21:BA21"/>
    <mergeCell ref="BB21:BG21"/>
    <mergeCell ref="BH21:BM21"/>
    <mergeCell ref="BN21:BS21"/>
    <mergeCell ref="DV20:EA20"/>
    <mergeCell ref="EB20:EG20"/>
    <mergeCell ref="BT21:BY21"/>
    <mergeCell ref="BZ21:CE21"/>
    <mergeCell ref="CF21:CK21"/>
    <mergeCell ref="CL21:CQ21"/>
    <mergeCell ref="ET20:EY20"/>
    <mergeCell ref="EZ20:FE20"/>
    <mergeCell ref="EH20:EM20"/>
    <mergeCell ref="EN20:ES20"/>
    <mergeCell ref="DJ20:DO20"/>
    <mergeCell ref="BB20:BG20"/>
    <mergeCell ref="BH20:BM20"/>
    <mergeCell ref="BN20:BS20"/>
    <mergeCell ref="BT20:BY20"/>
    <mergeCell ref="B20:AE20"/>
    <mergeCell ref="AF20:AK20"/>
    <mergeCell ref="AL20:AU20"/>
    <mergeCell ref="AV20:BA20"/>
    <mergeCell ref="BZ20:CE20"/>
    <mergeCell ref="DP18:DU19"/>
    <mergeCell ref="BZ18:CE19"/>
    <mergeCell ref="CF18:CK19"/>
    <mergeCell ref="CL18:CQ19"/>
    <mergeCell ref="CR18:CW19"/>
    <mergeCell ref="ET18:EY19"/>
    <mergeCell ref="EZ18:FE19"/>
    <mergeCell ref="FF18:FK19"/>
    <mergeCell ref="B19:AE19"/>
    <mergeCell ref="DV18:EA19"/>
    <mergeCell ref="EB18:EG19"/>
    <mergeCell ref="EH18:EM19"/>
    <mergeCell ref="EN18:ES19"/>
    <mergeCell ref="CX18:DC19"/>
    <mergeCell ref="DD18:DI19"/>
    <mergeCell ref="BB18:BG19"/>
    <mergeCell ref="BH18:BM19"/>
    <mergeCell ref="BN18:BS19"/>
    <mergeCell ref="BT18:BY19"/>
    <mergeCell ref="B18:AE18"/>
    <mergeCell ref="AF18:AK19"/>
    <mergeCell ref="AL18:AU19"/>
    <mergeCell ref="AV18:BA19"/>
    <mergeCell ref="DJ18:DO19"/>
    <mergeCell ref="DJ15:DO17"/>
    <mergeCell ref="DP15:DU17"/>
    <mergeCell ref="BZ15:CE17"/>
    <mergeCell ref="CF15:CK17"/>
    <mergeCell ref="CL15:CQ17"/>
    <mergeCell ref="CR15:CW17"/>
    <mergeCell ref="ET15:EY17"/>
    <mergeCell ref="EZ15:FE17"/>
    <mergeCell ref="FF15:FK17"/>
    <mergeCell ref="DV15:EA17"/>
    <mergeCell ref="EB15:EG17"/>
    <mergeCell ref="EH15:EM17"/>
    <mergeCell ref="EN15:ES17"/>
    <mergeCell ref="CX15:DC17"/>
    <mergeCell ref="BB15:BG17"/>
    <mergeCell ref="BH15:BM17"/>
    <mergeCell ref="BN15:BS17"/>
    <mergeCell ref="BT15:BY17"/>
    <mergeCell ref="B15:AE15"/>
    <mergeCell ref="AF15:AK17"/>
    <mergeCell ref="AL15:AU17"/>
    <mergeCell ref="AV15:BA17"/>
    <mergeCell ref="DD15:DI17"/>
    <mergeCell ref="B16:AE16"/>
    <mergeCell ref="B17:AE17"/>
    <mergeCell ref="FF13:FK13"/>
    <mergeCell ref="B14:AE14"/>
    <mergeCell ref="AF14:AK14"/>
    <mergeCell ref="AL14:AU14"/>
    <mergeCell ref="AV14:BA14"/>
    <mergeCell ref="BB14:BG14"/>
    <mergeCell ref="BH14:BM14"/>
    <mergeCell ref="BN14:BS14"/>
    <mergeCell ref="CR14:CW14"/>
    <mergeCell ref="CX14:DC14"/>
    <mergeCell ref="DD14:DI14"/>
    <mergeCell ref="DJ14:DO14"/>
    <mergeCell ref="BT14:BY14"/>
    <mergeCell ref="BZ14:CE14"/>
    <mergeCell ref="CF14:CK14"/>
    <mergeCell ref="CL14:CQ14"/>
    <mergeCell ref="EN14:ES14"/>
    <mergeCell ref="ET14:EY14"/>
    <mergeCell ref="EZ14:FE14"/>
    <mergeCell ref="FF14:FK14"/>
    <mergeCell ref="DP14:DU14"/>
    <mergeCell ref="DV14:EA14"/>
    <mergeCell ref="EB14:EG14"/>
    <mergeCell ref="EH14:EM14"/>
    <mergeCell ref="EB13:EG13"/>
    <mergeCell ref="EH13:EM13"/>
    <mergeCell ref="EN13:ES13"/>
    <mergeCell ref="CX13:DC13"/>
    <mergeCell ref="DD13:DI13"/>
    <mergeCell ref="DJ13:DO13"/>
    <mergeCell ref="DP13:DU13"/>
    <mergeCell ref="ET13:EY13"/>
    <mergeCell ref="EZ13:FE13"/>
    <mergeCell ref="BZ13:CE13"/>
    <mergeCell ref="CF13:CK13"/>
    <mergeCell ref="CL13:CQ13"/>
    <mergeCell ref="CR13:CW13"/>
    <mergeCell ref="BB13:BG13"/>
    <mergeCell ref="BH13:BM13"/>
    <mergeCell ref="BN13:BS13"/>
    <mergeCell ref="BT13:BY13"/>
    <mergeCell ref="DV13:EA13"/>
    <mergeCell ref="ET12:EY12"/>
    <mergeCell ref="EZ12:FE12"/>
    <mergeCell ref="FF12:FK12"/>
    <mergeCell ref="DJ12:DO12"/>
    <mergeCell ref="DP12:DU12"/>
    <mergeCell ref="CF12:CK12"/>
    <mergeCell ref="CL12:CQ12"/>
    <mergeCell ref="CR12:CW12"/>
    <mergeCell ref="B12:AE12"/>
    <mergeCell ref="DV12:EA12"/>
    <mergeCell ref="EB12:EG12"/>
    <mergeCell ref="EH12:EM12"/>
    <mergeCell ref="EN12:ES12"/>
    <mergeCell ref="CX12:DC12"/>
    <mergeCell ref="DD12:DI12"/>
    <mergeCell ref="BT12:BY12"/>
    <mergeCell ref="BZ12:CE12"/>
    <mergeCell ref="BH12:BM12"/>
    <mergeCell ref="BN12:BS12"/>
    <mergeCell ref="B13:AE13"/>
    <mergeCell ref="AF13:AK13"/>
    <mergeCell ref="AL13:AU13"/>
    <mergeCell ref="AV13:BA13"/>
    <mergeCell ref="AF12:AK12"/>
    <mergeCell ref="AL12:AU12"/>
    <mergeCell ref="AV12:BA12"/>
    <mergeCell ref="BB12:BG12"/>
    <mergeCell ref="EZ10:FE11"/>
    <mergeCell ref="FF10:FK11"/>
    <mergeCell ref="DP10:DU11"/>
    <mergeCell ref="DV10:EA11"/>
    <mergeCell ref="EB10:EG11"/>
    <mergeCell ref="EH10:EM11"/>
    <mergeCell ref="EN10:ES11"/>
    <mergeCell ref="ET10:EY11"/>
    <mergeCell ref="B11:AE11"/>
    <mergeCell ref="B10:AE10"/>
    <mergeCell ref="AF10:AK11"/>
    <mergeCell ref="AL10:AU11"/>
    <mergeCell ref="BB10:BG11"/>
    <mergeCell ref="AV10:BA11"/>
    <mergeCell ref="CF10:CK11"/>
    <mergeCell ref="CL10:CQ11"/>
    <mergeCell ref="BT10:BY11"/>
    <mergeCell ref="BZ10:CE11"/>
    <mergeCell ref="CR10:CW11"/>
    <mergeCell ref="CR9:CW9"/>
    <mergeCell ref="BZ9:CE9"/>
    <mergeCell ref="BH10:BM11"/>
    <mergeCell ref="BN10:BS11"/>
    <mergeCell ref="CX10:DC11"/>
    <mergeCell ref="EN9:ES9"/>
    <mergeCell ref="DP9:DU9"/>
    <mergeCell ref="DV9:EA9"/>
    <mergeCell ref="EB9:EG9"/>
    <mergeCell ref="DD10:DI11"/>
    <mergeCell ref="DJ10:DO11"/>
    <mergeCell ref="CX9:DC9"/>
    <mergeCell ref="DD9:DI9"/>
    <mergeCell ref="DJ9:DO9"/>
    <mergeCell ref="FF8:FK8"/>
    <mergeCell ref="EZ8:FE8"/>
    <mergeCell ref="EZ7:FK7"/>
    <mergeCell ref="DV8:EA8"/>
    <mergeCell ref="EN8:ES8"/>
    <mergeCell ref="FF9:FK9"/>
    <mergeCell ref="EH9:EM9"/>
    <mergeCell ref="ET9:EY9"/>
    <mergeCell ref="EZ9:FE9"/>
    <mergeCell ref="EN7:EY7"/>
    <mergeCell ref="ET8:EY8"/>
    <mergeCell ref="DD8:DI8"/>
    <mergeCell ref="DJ8:DO8"/>
    <mergeCell ref="DP8:DU8"/>
    <mergeCell ref="AV8:BA8"/>
    <mergeCell ref="BB8:BG8"/>
    <mergeCell ref="BH8:BM8"/>
    <mergeCell ref="BN8:BS8"/>
    <mergeCell ref="BT8:BY8"/>
    <mergeCell ref="A9:AE9"/>
    <mergeCell ref="AF9:AK9"/>
    <mergeCell ref="CR8:CW8"/>
    <mergeCell ref="EB7:EM7"/>
    <mergeCell ref="EB8:EG8"/>
    <mergeCell ref="CX8:DC8"/>
    <mergeCell ref="AF5:AK8"/>
    <mergeCell ref="BZ8:CE8"/>
    <mergeCell ref="CF8:CK8"/>
    <mergeCell ref="CL8:CQ8"/>
    <mergeCell ref="A5:AE8"/>
    <mergeCell ref="DP7:EA7"/>
    <mergeCell ref="EH8:EM8"/>
    <mergeCell ref="AL9:AU9"/>
    <mergeCell ref="AV9:BA9"/>
    <mergeCell ref="CL9:CQ9"/>
    <mergeCell ref="CF9:CK9"/>
    <mergeCell ref="BB9:BG9"/>
    <mergeCell ref="BH9:BM9"/>
    <mergeCell ref="BN9:BS9"/>
    <mergeCell ref="BT9:BY9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18</vt:i4>
      </vt:variant>
    </vt:vector>
  </HeadingPairs>
  <TitlesOfParts>
    <vt:vector size="38" baseType="lpstr">
      <vt:lpstr>стр.1</vt:lpstr>
      <vt:lpstr>стр.2</vt:lpstr>
      <vt:lpstr>стр.1 </vt:lpstr>
      <vt:lpstr>стр.2 </vt:lpstr>
      <vt:lpstr>стр.3 </vt:lpstr>
      <vt:lpstr>стр.4</vt:lpstr>
      <vt:lpstr>стр.5_7</vt:lpstr>
      <vt:lpstr>стр.5_7 (2)</vt:lpstr>
      <vt:lpstr>стр.8</vt:lpstr>
      <vt:lpstr>стр.9</vt:lpstr>
      <vt:lpstr>стр.10</vt:lpstr>
      <vt:lpstr>стр.11 </vt:lpstr>
      <vt:lpstr>стр.12</vt:lpstr>
      <vt:lpstr>стр.13</vt:lpstr>
      <vt:lpstr>стр.14</vt:lpstr>
      <vt:lpstr>стр.15</vt:lpstr>
      <vt:lpstr>стр.16</vt:lpstr>
      <vt:lpstr>стр.17 </vt:lpstr>
      <vt:lpstr>стр.18</vt:lpstr>
      <vt:lpstr>стр.19 </vt:lpstr>
      <vt:lpstr>стр.14!Заголовки_для_печати</vt:lpstr>
      <vt:lpstr>стр.15!Заголовки_для_печати</vt:lpstr>
      <vt:lpstr>'стр.3 '!Заголовки_для_печати</vt:lpstr>
      <vt:lpstr>стр.4!Заголовки_для_печати</vt:lpstr>
      <vt:lpstr>стр.5_7!Заголовки_для_печати</vt:lpstr>
      <vt:lpstr>'стр.5_7 (2)'!Заголовки_для_печати</vt:lpstr>
      <vt:lpstr>стр.10!Область_печати</vt:lpstr>
      <vt:lpstr>'стр.11 '!Область_печати</vt:lpstr>
      <vt:lpstr>стр.13!Область_печати</vt:lpstr>
      <vt:lpstr>стр.14!Область_печати</vt:lpstr>
      <vt:lpstr>стр.18!Область_печати</vt:lpstr>
      <vt:lpstr>'стр.19 '!Область_печати</vt:lpstr>
      <vt:lpstr>'стр.3 '!Область_печати</vt:lpstr>
      <vt:lpstr>стр.4!Область_печати</vt:lpstr>
      <vt:lpstr>стр.5_7!Область_печати</vt:lpstr>
      <vt:lpstr>'стр.5_7 (2)'!Область_печати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Осипова Наталья ВАлентиновна</cp:lastModifiedBy>
  <cp:lastPrinted>2011-10-03T12:39:18Z</cp:lastPrinted>
  <dcterms:created xsi:type="dcterms:W3CDTF">2010-08-11T09:52:09Z</dcterms:created>
  <dcterms:modified xsi:type="dcterms:W3CDTF">2011-11-14T07:42:26Z</dcterms:modified>
</cp:coreProperties>
</file>